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ng (new)\2019\Mien giam hoc phi dan toc\"/>
    </mc:Choice>
  </mc:AlternateContent>
  <bookViews>
    <workbookView xWindow="240" yWindow="135" windowWidth="15570" windowHeight="7170" firstSheet="2" activeTab="2"/>
  </bookViews>
  <sheets>
    <sheet name="Năm 2018-NĐ130" sheetId="1" state="hidden" r:id="rId1"/>
    <sheet name="Năm 2018-NĐ130 (2)" sheetId="2" state="hidden" r:id="rId2"/>
    <sheet name="DS HỘ NGHÈO" sheetId="3" r:id="rId3"/>
    <sheet name="HS THIỂU SỐ" sheetId="4" r:id="rId4"/>
    <sheet name="HS TBLS" sheetId="5" r:id="rId5"/>
    <sheet name="HS MS VA MC" sheetId="6" r:id="rId6"/>
    <sheet name="HỘ NGHÈO CÓ MS" sheetId="8" r:id="rId7"/>
  </sheets>
  <externalReferences>
    <externalReference r:id="rId8"/>
  </externalReferences>
  <definedNames>
    <definedName name="_xlnm.Print_Area" localSheetId="2">'DS HỘ NGHÈO'!$A$1:$I$44</definedName>
    <definedName name="_xlnm.Print_Area" localSheetId="6">'HỘ NGHÈO CÓ MS'!$A$1:$J$38</definedName>
    <definedName name="_xlnm.Print_Area" localSheetId="5">'HS MS VA MC'!$A$1:$G$38</definedName>
    <definedName name="_xlnm.Print_Area" localSheetId="4">'HS TBLS'!$A$1:$G$42</definedName>
    <definedName name="_xlnm.Print_Area" localSheetId="3">'HS THIỂU SỐ'!$A$1:$F$46</definedName>
    <definedName name="_xlnm.Print_Area" localSheetId="1">'Năm 2018-NĐ130 (2)'!$A$1:$E$71</definedName>
    <definedName name="_xlnm.Print_Titles" localSheetId="2">'DS HỘ NGHÈO'!$6:$6</definedName>
    <definedName name="_xlnm.Print_Titles" localSheetId="6">'HỘ NGHÈO CÓ MS'!$7:$7</definedName>
    <definedName name="_xlnm.Print_Titles" localSheetId="5">'HS MS VA MC'!$7:$7</definedName>
    <definedName name="_xlnm.Print_Titles" localSheetId="4">'HS TBLS'!$7:$7</definedName>
    <definedName name="_xlnm.Print_Titles" localSheetId="3">'HS THIỂU SỐ'!$7:$7</definedName>
    <definedName name="_xlnm.Print_Titles" localSheetId="0">'Năm 2018-NĐ130'!$10:$10</definedName>
    <definedName name="_xlnm.Print_Titles" localSheetId="1">'Năm 2018-NĐ130 (2)'!$10:$10</definedName>
  </definedNames>
  <calcPr calcId="152511"/>
</workbook>
</file>

<file path=xl/calcChain.xml><?xml version="1.0" encoding="utf-8"?>
<calcChain xmlns="http://schemas.openxmlformats.org/spreadsheetml/2006/main">
  <c r="A10" i="8" l="1"/>
  <c r="A11" i="8" s="1"/>
  <c r="A12" i="8" s="1"/>
  <c r="A13" i="8" s="1"/>
  <c r="A17" i="8" s="1"/>
  <c r="A18" i="8" s="1"/>
  <c r="A19" i="8" s="1"/>
  <c r="A20" i="8" s="1"/>
  <c r="A24" i="8" s="1"/>
  <c r="A25" i="8" s="1"/>
  <c r="A26" i="8" s="1"/>
  <c r="A27" i="8" s="1"/>
  <c r="D34" i="2"/>
  <c r="D29" i="2"/>
  <c r="F25" i="2"/>
  <c r="A27" i="4" l="1"/>
  <c r="A28" i="4" s="1"/>
  <c r="A29" i="4" s="1"/>
  <c r="A30" i="4" s="1"/>
  <c r="A31" i="4" s="1"/>
  <c r="A32" i="4" s="1"/>
  <c r="A33" i="4" s="1"/>
  <c r="A34" i="4" s="1"/>
  <c r="A27" i="3"/>
  <c r="A28" i="3" s="1"/>
  <c r="A29" i="3" s="1"/>
  <c r="A30" i="3" s="1"/>
  <c r="A31" i="3" s="1"/>
  <c r="A32" i="3" s="1"/>
  <c r="A33" i="3" s="1"/>
  <c r="A10" i="6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5" i="5"/>
  <c r="A26" i="5" s="1"/>
  <c r="A27" i="5" s="1"/>
  <c r="A28" i="5" s="1"/>
  <c r="A29" i="5" s="1"/>
  <c r="A30" i="5" s="1"/>
  <c r="A18" i="5"/>
  <c r="A19" i="5" s="1"/>
  <c r="A20" i="5" s="1"/>
  <c r="A21" i="5" s="1"/>
  <c r="A11" i="5"/>
  <c r="A12" i="5" s="1"/>
  <c r="A13" i="5" s="1"/>
  <c r="A14" i="5" s="1"/>
  <c r="A26" i="4"/>
  <c r="A18" i="4"/>
  <c r="A19" i="4" s="1"/>
  <c r="A20" i="4" s="1"/>
  <c r="A21" i="4" s="1"/>
  <c r="A22" i="4" s="1"/>
  <c r="A11" i="4"/>
  <c r="A12" i="4" s="1"/>
  <c r="A13" i="4" s="1"/>
  <c r="A14" i="4" s="1"/>
  <c r="A24" i="3"/>
  <c r="A25" i="3" s="1"/>
  <c r="A26" i="3" s="1"/>
  <c r="A17" i="3"/>
  <c r="A18" i="3" s="1"/>
  <c r="A19" i="3" s="1"/>
  <c r="A20" i="3" s="1"/>
  <c r="A10" i="3"/>
  <c r="A11" i="3" s="1"/>
  <c r="A12" i="3" s="1"/>
  <c r="A13" i="3" s="1"/>
  <c r="E52" i="1"/>
  <c r="E36" i="1"/>
  <c r="E34" i="1"/>
  <c r="E33" i="1"/>
  <c r="D32" i="1"/>
  <c r="D41" i="1" s="1"/>
  <c r="E30" i="1"/>
  <c r="E26" i="1"/>
  <c r="E25" i="1"/>
  <c r="E24" i="1" s="1"/>
  <c r="E23" i="1"/>
  <c r="D22" i="1"/>
  <c r="E32" i="1" l="1"/>
  <c r="E27" i="1"/>
  <c r="E41" i="1" s="1"/>
  <c r="E22" i="1"/>
  <c r="E29" i="1" l="1"/>
  <c r="E31" i="1"/>
</calcChain>
</file>

<file path=xl/sharedStrings.xml><?xml version="1.0" encoding="utf-8"?>
<sst xmlns="http://schemas.openxmlformats.org/spreadsheetml/2006/main" count="351" uniqueCount="125">
  <si>
    <t>UBND QUẬN TÂN BÌNH</t>
  </si>
  <si>
    <t>CỘNG HÒA XÃ HỘI CHỦ NGHĨA VIỆT NAM</t>
  </si>
  <si>
    <t>Độc lập- Tự do- Hạnh phúc</t>
  </si>
  <si>
    <t>BÁO CÁO THỰC HIỆN CƠ CHẾ TỰ CHỦ VỀ BIÊN CHẾ</t>
  </si>
  <si>
    <t>VÀ KINH PHÍ QUẢN LÝ HÀNH CHÍNH THỰC HIỆN</t>
  </si>
  <si>
    <t>QUYẾT TOÁN NĂM 2018</t>
  </si>
  <si>
    <t>(Theo Nghị định số 130/2005/NĐ-CP ngày 17/10/2005 của Chính Phủ và
Nghị định số 117/2013/NĐ-CP ngày 07/10/2013 của Chính Phủ )</t>
  </si>
  <si>
    <t>STT</t>
  </si>
  <si>
    <t>Nội dung</t>
  </si>
  <si>
    <t>Đơn vị tính</t>
  </si>
  <si>
    <t>Dự toán</t>
  </si>
  <si>
    <t>Thực hiện</t>
  </si>
  <si>
    <t>Về biên chế</t>
  </si>
  <si>
    <t>Người</t>
  </si>
  <si>
    <t>Số biên chế được giao năm 2018</t>
  </si>
  <si>
    <t>Số biên chế có mặt</t>
  </si>
  <si>
    <t>Số biên chế tiết kiệm được</t>
  </si>
  <si>
    <t>* Nguyên nhân tăng, giảm:</t>
  </si>
  <si>
    <t>1. Về hưu</t>
  </si>
  <si>
    <t>2. Thôi việc</t>
  </si>
  <si>
    <t>3. Chuyển công tác</t>
  </si>
  <si>
    <t>4. Biên chế tiết kiệm</t>
  </si>
  <si>
    <t>5. Biên chế chưa sử dụng</t>
  </si>
  <si>
    <t>6. Khác</t>
  </si>
  <si>
    <t>Về kinh phí</t>
  </si>
  <si>
    <t>- Kinh phí tồn năm trước chuyển sang</t>
  </si>
  <si>
    <t>đồng</t>
  </si>
  <si>
    <t>- Tổng số KP QLHC được giao trong năm</t>
  </si>
  <si>
    <t>Trong đó: * Kinh phí giao thực hiện tự chủ</t>
  </si>
  <si>
    <t xml:space="preserve">    + Số kinh phí thực hiện</t>
  </si>
  <si>
    <t xml:space="preserve">    + Số kinh phí tiết kiệm được</t>
  </si>
  <si>
    <r>
      <t xml:space="preserve">         </t>
    </r>
    <r>
      <rPr>
        <b/>
        <sz val="12"/>
        <rFont val="Times New Roman"/>
        <family val="1"/>
      </rPr>
      <t xml:space="preserve"> .</t>
    </r>
    <r>
      <rPr>
        <sz val="12"/>
        <rFont val="Times New Roman"/>
        <family val="1"/>
      </rPr>
      <t xml:space="preserve"> Tiết kiệm từ biên chế</t>
    </r>
  </si>
  <si>
    <r>
      <t xml:space="preserve">         </t>
    </r>
    <r>
      <rPr>
        <b/>
        <sz val="12"/>
        <rFont val="Times New Roman"/>
        <family val="1"/>
      </rPr>
      <t xml:space="preserve"> .</t>
    </r>
    <r>
      <rPr>
        <sz val="12"/>
        <rFont val="Times New Roman"/>
        <family val="1"/>
      </rPr>
      <t xml:space="preserve"> Tiết kiệm từ chi QLHC</t>
    </r>
  </si>
  <si>
    <t>* Kinh phí không thực hiện tự chủ</t>
  </si>
  <si>
    <t>Tỷ lệ tiết kiệm được so với dự toán</t>
  </si>
  <si>
    <t>%</t>
  </si>
  <si>
    <t>a</t>
  </si>
  <si>
    <t xml:space="preserve"> Kinh phí tiết kiệm đã phân phối</t>
  </si>
  <si>
    <t>- Quỹ khen thưởng (các khoản khen thưởng)</t>
  </si>
  <si>
    <t>- Quỹ phúc lợi (các khoản phúc lợi)</t>
  </si>
  <si>
    <t>- Quỹ dự phòng ổn định thu nhập</t>
  </si>
  <si>
    <t>- Chi tăng thu nhập</t>
  </si>
  <si>
    <t xml:space="preserve">    * Mức thu nhập tăng thêm</t>
  </si>
  <si>
    <t>- Người cao nhất (số tiền/người/tháng)</t>
  </si>
  <si>
    <t>- Người trung bình (số tiền/người/tháng)</t>
  </si>
  <si>
    <t>- Người thấp nhất (số tiền/người/tháng)</t>
  </si>
  <si>
    <t>b</t>
  </si>
  <si>
    <t>Kinh phí tiết kiệm chưa phân phối</t>
  </si>
  <si>
    <t>Phương thức phân phối thu nhập</t>
  </si>
  <si>
    <t>- Theo hệ số công việc</t>
  </si>
  <si>
    <t>- Theo hệ số lương</t>
  </si>
  <si>
    <t>- Phân phối bình quân</t>
  </si>
  <si>
    <t>- Phương thức phân phối khác</t>
  </si>
  <si>
    <t xml:space="preserve"> KINH PHÍ KHOÂNG THÖÏC HIEÄN TÖÏ CHUÛ (ngoaøi khoaùn)</t>
  </si>
  <si>
    <t xml:space="preserve"> - Mua saém, söûa chöõa</t>
  </si>
  <si>
    <t xml:space="preserve"> - …………..</t>
  </si>
  <si>
    <t xml:space="preserve"> (baùo caùo chi tieát töøng noäi dung)</t>
  </si>
  <si>
    <t>Tổng quỹ lương</t>
  </si>
  <si>
    <t>Hệ số tăng thu nhập</t>
  </si>
  <si>
    <t xml:space="preserve">Hệ số </t>
  </si>
  <si>
    <t>- HS tăng TN &lt; 0,1</t>
  </si>
  <si>
    <t>lần</t>
  </si>
  <si>
    <t>- HS tăng TN từ 0,1-0,2</t>
  </si>
  <si>
    <t>- HS tăng TN từ 0,2-0,3</t>
  </si>
  <si>
    <t>- HS tăng TN &gt;0,3</t>
  </si>
  <si>
    <t>Kế toán</t>
  </si>
  <si>
    <t>Thủ trưởng đơn vị</t>
  </si>
  <si>
    <t>PHÒNG GIÁO DỤC VÀ ĐÀO TẠO</t>
  </si>
  <si>
    <t>Tân Bình, ngày         tháng  02  năm 2019</t>
  </si>
  <si>
    <t>Số:         /GDĐT-TV</t>
  </si>
  <si>
    <t>Tân Bình, ngày         tháng   02    năm 2019</t>
  </si>
  <si>
    <t>Nguyễn Mạnh Hùng</t>
  </si>
  <si>
    <t>Trần Khắc Huy</t>
  </si>
  <si>
    <t>HỌ VÀ TÊN HỌC SINH</t>
  </si>
  <si>
    <t>TRƯỜNG</t>
  </si>
  <si>
    <t>MỨC HƯỞNG</t>
  </si>
  <si>
    <t>SỐ THÁNG HƯỞNG</t>
  </si>
  <si>
    <t>HK 1 (%)</t>
  </si>
  <si>
    <t>HK21 (%)</t>
  </si>
  <si>
    <t>HỌC PHÍ</t>
  </si>
  <si>
    <t>HỌC PHÍ BUỔI 2</t>
  </si>
  <si>
    <t>TỔNG CỘNG</t>
  </si>
  <si>
    <t>A</t>
  </si>
  <si>
    <t>MẦM NON</t>
  </si>
  <si>
    <t>B</t>
  </si>
  <si>
    <t>TIỂU HỌC</t>
  </si>
  <si>
    <t>C</t>
  </si>
  <si>
    <t>DANH SÁCH HỌC SINH ĐỀ NGHỊ MIỄN, GIẢM HỌC PHÍ NĂM HỌC 2018-2019</t>
  </si>
  <si>
    <t>LỚP</t>
  </si>
  <si>
    <t>GHI CHÚ</t>
  </si>
  <si>
    <t>SỐ TIỀN ĐƯỢC MIỄN</t>
  </si>
  <si>
    <t>ĐỐI TƯỢNG LÀ NGƯỜI DÂN TỘC THIỂU SỐ (CHĂM, KHƠ ME)</t>
  </si>
  <si>
    <t>ĐỐI TƯỢNG LÀ CON THƯƠNG BINH LIỆT SĨ</t>
  </si>
  <si>
    <t>ĐỐI TƯỢNG LÀ HỘ NGHÈO CÓ MÃ SỐ, MỒ CÔI</t>
  </si>
  <si>
    <t>TRƯỞNG PHÒNG</t>
  </si>
  <si>
    <t>Số biên chế thực tế tiết kiệm</t>
  </si>
  <si>
    <t>Số biên chế giao dự toán chi NS 2016</t>
  </si>
  <si>
    <t>1. Về hưu, nghỉ theo chế độ</t>
  </si>
  <si>
    <t xml:space="preserve">- Tổng số KP QLHC được giao </t>
  </si>
  <si>
    <t>Trong đó: * Kinh phí thực hiện tự chủ</t>
  </si>
  <si>
    <t xml:space="preserve">- Quỹ khen thưởng </t>
  </si>
  <si>
    <t xml:space="preserve">- Quỹ phúc lợi </t>
  </si>
  <si>
    <t xml:space="preserve">- Quỹ dự phòng </t>
  </si>
  <si>
    <t>- Tăng thu nhập</t>
  </si>
  <si>
    <t>- Người cao nhất (ngàn đồng/người/tháng)</t>
  </si>
  <si>
    <t>- Người trung bình (ngàn đồng/người/tháng)</t>
  </si>
  <si>
    <t>- Người thấp nhất (ngàn đồng/người/tháng)</t>
  </si>
  <si>
    <t>Phương thức phân phối thu nhập (đánh dấu "x vào PP chọn)</t>
  </si>
  <si>
    <t>Quỹ lương</t>
  </si>
  <si>
    <t>Tỷ lệ TK được so với KP được giao</t>
  </si>
  <si>
    <t>Trong đó:</t>
  </si>
  <si>
    <t>x</t>
  </si>
  <si>
    <t>SỐ TIỀN HỌC PHÍ</t>
  </si>
  <si>
    <t>GIẤY CHỨNG NHẬN THƯƠNG BINH, LIỆT SĨ</t>
  </si>
  <si>
    <t>TRUNG HỌC CƠ SỞ</t>
  </si>
  <si>
    <t>DANH SÁCH HỌC SINH MẦM NON ĐỀ NGHỊ HỖ TRỢ TIỀN ĂN NĂM HỌC 2018-2019</t>
  </si>
  <si>
    <t>MÃ SỐ</t>
  </si>
  <si>
    <t>SỐ TIỀN</t>
  </si>
  <si>
    <t>ĐỐI TƯỢNG LÀ HỘ NGHÈO CÓ MÃ SỐ</t>
  </si>
  <si>
    <t>HK 2 (%)</t>
  </si>
  <si>
    <t>SỐ TIỀN THÁNG</t>
  </si>
  <si>
    <t>SỐ THÁNG</t>
  </si>
  <si>
    <t>THÀNH TIỀN</t>
  </si>
  <si>
    <t>DANH SÁCH HỌC SINH HỘ NGHÈO, HỘ CẬN NGHÈO ĐỀ NGHỊ MIỄN, GIẢM HỌC PHÍ NĂM HỌC ………..</t>
  </si>
  <si>
    <t xml:space="preserve">TỔNG HỢP DANH SÁCH HỌC SINH THUỘC ĐỐI TƯỢNG HỖ TRỢ CHI PHÍ HỌC TẬP NĂM HỌC 2018-2019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</si>
</sst>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2"/>
      <name val="VNI-Times"/>
    </font>
    <font>
      <sz val="12"/>
      <name val="VNI-Times"/>
    </font>
    <font>
      <b/>
      <sz val="13"/>
      <name val="Times New Roman"/>
      <family val="1"/>
    </font>
    <font>
      <sz val="13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Fill="1"/>
    <xf numFmtId="0" fontId="7" fillId="0" borderId="0" xfId="0" applyFont="1" applyFill="1"/>
    <xf numFmtId="165" fontId="7" fillId="0" borderId="0" xfId="0" applyNumberFormat="1" applyFont="1" applyFill="1" applyAlignment="1">
      <alignment horizontal="right"/>
    </xf>
    <xf numFmtId="165" fontId="7" fillId="0" borderId="0" xfId="0" applyNumberFormat="1" applyFont="1" applyFill="1"/>
    <xf numFmtId="0" fontId="7" fillId="0" borderId="0" xfId="0" applyFont="1"/>
    <xf numFmtId="0" fontId="9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165" fontId="10" fillId="0" borderId="1" xfId="1" applyNumberFormat="1" applyFont="1" applyBorder="1" applyAlignment="1">
      <alignment horizontal="right"/>
    </xf>
    <xf numFmtId="0" fontId="9" fillId="0" borderId="1" xfId="0" applyFont="1" applyBorder="1"/>
    <xf numFmtId="165" fontId="9" fillId="0" borderId="1" xfId="1" applyNumberFormat="1" applyFont="1" applyBorder="1" applyAlignment="1">
      <alignment horizontal="right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right"/>
    </xf>
    <xf numFmtId="0" fontId="8" fillId="0" borderId="1" xfId="0" applyFont="1" applyBorder="1"/>
    <xf numFmtId="0" fontId="9" fillId="2" borderId="1" xfId="0" applyFont="1" applyFill="1" applyBorder="1" applyAlignment="1">
      <alignment horizontal="center"/>
    </xf>
    <xf numFmtId="0" fontId="9" fillId="2" borderId="1" xfId="0" quotePrefix="1" applyFont="1" applyFill="1" applyBorder="1"/>
    <xf numFmtId="165" fontId="9" fillId="2" borderId="1" xfId="1" applyNumberFormat="1" applyFont="1" applyFill="1" applyBorder="1" applyAlignment="1">
      <alignment horizontal="center"/>
    </xf>
    <xf numFmtId="0" fontId="7" fillId="2" borderId="0" xfId="0" applyFont="1" applyFill="1"/>
    <xf numFmtId="0" fontId="9" fillId="0" borderId="1" xfId="0" quotePrefix="1" applyFont="1" applyBorder="1"/>
    <xf numFmtId="165" fontId="9" fillId="0" borderId="1" xfId="1" applyNumberFormat="1" applyFont="1" applyBorder="1" applyAlignment="1">
      <alignment horizontal="center"/>
    </xf>
    <xf numFmtId="0" fontId="7" fillId="3" borderId="0" xfId="0" applyFont="1" applyFill="1"/>
    <xf numFmtId="165" fontId="7" fillId="3" borderId="0" xfId="1" applyNumberFormat="1" applyFont="1" applyFill="1"/>
    <xf numFmtId="0" fontId="9" fillId="0" borderId="1" xfId="0" applyFont="1" applyFill="1" applyBorder="1" applyAlignment="1">
      <alignment horizontal="center"/>
    </xf>
    <xf numFmtId="0" fontId="9" fillId="0" borderId="1" xfId="0" quotePrefix="1" applyFont="1" applyFill="1" applyBorder="1"/>
    <xf numFmtId="165" fontId="9" fillId="0" borderId="1" xfId="1" applyNumberFormat="1" applyFont="1" applyFill="1" applyBorder="1" applyAlignment="1">
      <alignment horizontal="center"/>
    </xf>
    <xf numFmtId="165" fontId="9" fillId="0" borderId="0" xfId="1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quotePrefix="1" applyFont="1" applyFill="1" applyBorder="1"/>
    <xf numFmtId="165" fontId="9" fillId="4" borderId="1" xfId="1" applyNumberFormat="1" applyFont="1" applyFill="1" applyBorder="1" applyAlignment="1">
      <alignment horizontal="center"/>
    </xf>
    <xf numFmtId="0" fontId="7" fillId="4" borderId="0" xfId="0" applyFont="1" applyFill="1"/>
    <xf numFmtId="165" fontId="7" fillId="4" borderId="0" xfId="1" applyNumberFormat="1" applyFont="1" applyFill="1"/>
    <xf numFmtId="165" fontId="7" fillId="3" borderId="0" xfId="0" applyNumberFormat="1" applyFont="1" applyFill="1"/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/>
    <xf numFmtId="0" fontId="9" fillId="5" borderId="1" xfId="0" applyFont="1" applyFill="1" applyBorder="1" applyAlignment="1">
      <alignment horizontal="center"/>
    </xf>
    <xf numFmtId="165" fontId="11" fillId="5" borderId="1" xfId="1" applyNumberFormat="1" applyFont="1" applyFill="1" applyBorder="1" applyAlignment="1">
      <alignment horizontal="center"/>
    </xf>
    <xf numFmtId="0" fontId="7" fillId="5" borderId="0" xfId="0" applyFont="1" applyFill="1"/>
    <xf numFmtId="0" fontId="11" fillId="0" borderId="1" xfId="0" quotePrefix="1" applyFont="1" applyBorder="1"/>
    <xf numFmtId="165" fontId="10" fillId="0" borderId="1" xfId="1" applyNumberFormat="1" applyFont="1" applyBorder="1" applyAlignment="1">
      <alignment horizontal="center"/>
    </xf>
    <xf numFmtId="165" fontId="11" fillId="5" borderId="0" xfId="1" applyNumberFormat="1" applyFont="1" applyFill="1" applyBorder="1" applyAlignment="1">
      <alignment horizontal="center"/>
    </xf>
    <xf numFmtId="0" fontId="12" fillId="0" borderId="0" xfId="0" applyFont="1"/>
    <xf numFmtId="165" fontId="9" fillId="0" borderId="1" xfId="0" applyNumberFormat="1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10" fillId="0" borderId="3" xfId="0" applyFont="1" applyBorder="1"/>
    <xf numFmtId="0" fontId="9" fillId="0" borderId="3" xfId="0" applyFont="1" applyBorder="1" applyAlignment="1">
      <alignment horizontal="right"/>
    </xf>
    <xf numFmtId="0" fontId="9" fillId="0" borderId="3" xfId="0" applyFont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/>
    <xf numFmtId="0" fontId="9" fillId="0" borderId="5" xfId="0" applyFont="1" applyBorder="1" applyAlignment="1">
      <alignment horizontal="right"/>
    </xf>
    <xf numFmtId="0" fontId="9" fillId="0" borderId="6" xfId="0" applyFont="1" applyBorder="1"/>
    <xf numFmtId="0" fontId="9" fillId="0" borderId="7" xfId="0" applyFont="1" applyBorder="1"/>
    <xf numFmtId="0" fontId="9" fillId="0" borderId="7" xfId="0" applyFont="1" applyBorder="1" applyAlignment="1">
      <alignment horizontal="right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/>
    <xf numFmtId="165" fontId="10" fillId="2" borderId="1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164" fontId="9" fillId="0" borderId="1" xfId="1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9" fillId="0" borderId="0" xfId="0" applyFont="1" applyBorder="1"/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10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/>
    <xf numFmtId="0" fontId="8" fillId="6" borderId="1" xfId="0" applyFont="1" applyFill="1" applyBorder="1"/>
    <xf numFmtId="0" fontId="10" fillId="0" borderId="1" xfId="0" applyFont="1" applyBorder="1" applyAlignment="1"/>
    <xf numFmtId="0" fontId="9" fillId="0" borderId="1" xfId="0" applyFont="1" applyBorder="1" applyAlignme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6" borderId="1" xfId="0" quotePrefix="1" applyFont="1" applyFill="1" applyBorder="1" applyAlignment="1">
      <alignment vertical="center"/>
    </xf>
    <xf numFmtId="0" fontId="9" fillId="6" borderId="1" xfId="0" applyFont="1" applyFill="1" applyBorder="1" applyAlignment="1">
      <alignment horizontal="center" vertical="center"/>
    </xf>
    <xf numFmtId="0" fontId="9" fillId="0" borderId="1" xfId="0" quotePrefix="1" applyFont="1" applyBorder="1" applyAlignment="1">
      <alignment vertical="center"/>
    </xf>
    <xf numFmtId="0" fontId="9" fillId="0" borderId="1" xfId="0" quotePrefix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9" fillId="2" borderId="0" xfId="0" applyFont="1" applyFill="1"/>
    <xf numFmtId="0" fontId="9" fillId="3" borderId="0" xfId="0" applyFont="1" applyFill="1"/>
    <xf numFmtId="165" fontId="9" fillId="0" borderId="0" xfId="0" applyNumberFormat="1" applyFont="1" applyFill="1"/>
    <xf numFmtId="0" fontId="9" fillId="4" borderId="0" xfId="0" applyFont="1" applyFill="1"/>
    <xf numFmtId="165" fontId="9" fillId="4" borderId="0" xfId="1" applyNumberFormat="1" applyFont="1" applyFill="1"/>
    <xf numFmtId="165" fontId="9" fillId="3" borderId="0" xfId="0" applyNumberFormat="1" applyFont="1" applyFill="1"/>
    <xf numFmtId="165" fontId="9" fillId="3" borderId="0" xfId="1" applyNumberFormat="1" applyFont="1" applyFill="1"/>
    <xf numFmtId="165" fontId="9" fillId="0" borderId="0" xfId="0" applyNumberFormat="1" applyFont="1" applyFill="1" applyAlignment="1">
      <alignment horizontal="right"/>
    </xf>
    <xf numFmtId="0" fontId="10" fillId="0" borderId="1" xfId="0" applyFont="1" applyBorder="1" applyAlignment="1">
      <alignment horizontal="right" vertical="center"/>
    </xf>
    <xf numFmtId="165" fontId="10" fillId="0" borderId="1" xfId="1" applyNumberFormat="1" applyFont="1" applyBorder="1" applyAlignment="1">
      <alignment horizontal="right" vertical="center"/>
    </xf>
    <xf numFmtId="165" fontId="9" fillId="0" borderId="1" xfId="1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165" fontId="9" fillId="6" borderId="1" xfId="1" applyNumberFormat="1" applyFont="1" applyFill="1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165" fontId="15" fillId="0" borderId="1" xfId="1" applyNumberFormat="1" applyFont="1" applyBorder="1" applyAlignment="1">
      <alignment horizontal="center"/>
    </xf>
    <xf numFmtId="165" fontId="16" fillId="2" borderId="1" xfId="1" applyNumberFormat="1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0" fontId="16" fillId="0" borderId="1" xfId="0" applyFont="1" applyBorder="1"/>
    <xf numFmtId="0" fontId="17" fillId="0" borderId="1" xfId="0" applyFont="1" applyBorder="1"/>
    <xf numFmtId="0" fontId="9" fillId="4" borderId="1" xfId="0" applyFont="1" applyFill="1" applyBorder="1"/>
    <xf numFmtId="164" fontId="9" fillId="0" borderId="1" xfId="1" applyFont="1" applyBorder="1" applyAlignment="1">
      <alignment horizontal="center"/>
    </xf>
    <xf numFmtId="165" fontId="9" fillId="0" borderId="1" xfId="1" applyNumberFormat="1" applyFont="1" applyBorder="1" applyAlignment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0" fontId="15" fillId="0" borderId="0" xfId="0" applyFont="1"/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/>
    </xf>
    <xf numFmtId="165" fontId="15" fillId="0" borderId="0" xfId="0" applyNumberFormat="1" applyFont="1" applyFill="1"/>
    <xf numFmtId="165" fontId="15" fillId="0" borderId="0" xfId="1" applyNumberFormat="1" applyFont="1" applyFill="1" applyBorder="1" applyAlignment="1">
      <alignment horizontal="center"/>
    </xf>
    <xf numFmtId="0" fontId="15" fillId="0" borderId="0" xfId="0" applyFont="1" applyFill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1</xdr:row>
      <xdr:rowOff>352425</xdr:rowOff>
    </xdr:from>
    <xdr:to>
      <xdr:col>1</xdr:col>
      <xdr:colOff>1876425</xdr:colOff>
      <xdr:row>1</xdr:row>
      <xdr:rowOff>354013</xdr:rowOff>
    </xdr:to>
    <xdr:cxnSp macro="">
      <xdr:nvCxnSpPr>
        <xdr:cNvPr id="3" name="Straight Connector 2"/>
        <xdr:cNvCxnSpPr/>
      </xdr:nvCxnSpPr>
      <xdr:spPr>
        <a:xfrm>
          <a:off x="933450" y="609600"/>
          <a:ext cx="13049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1</xdr:row>
      <xdr:rowOff>295275</xdr:rowOff>
    </xdr:from>
    <xdr:to>
      <xdr:col>4</xdr:col>
      <xdr:colOff>638175</xdr:colOff>
      <xdr:row>1</xdr:row>
      <xdr:rowOff>296863</xdr:rowOff>
    </xdr:to>
    <xdr:cxnSp macro="">
      <xdr:nvCxnSpPr>
        <xdr:cNvPr id="6" name="Straight Connector 5"/>
        <xdr:cNvCxnSpPr/>
      </xdr:nvCxnSpPr>
      <xdr:spPr>
        <a:xfrm>
          <a:off x="4162425" y="552450"/>
          <a:ext cx="20955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1</xdr:row>
      <xdr:rowOff>352425</xdr:rowOff>
    </xdr:from>
    <xdr:to>
      <xdr:col>1</xdr:col>
      <xdr:colOff>1876425</xdr:colOff>
      <xdr:row>1</xdr:row>
      <xdr:rowOff>354013</xdr:rowOff>
    </xdr:to>
    <xdr:cxnSp macro="">
      <xdr:nvCxnSpPr>
        <xdr:cNvPr id="2" name="Straight Connector 1"/>
        <xdr:cNvCxnSpPr/>
      </xdr:nvCxnSpPr>
      <xdr:spPr>
        <a:xfrm>
          <a:off x="929640" y="603885"/>
          <a:ext cx="13049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1</xdr:row>
      <xdr:rowOff>295275</xdr:rowOff>
    </xdr:from>
    <xdr:to>
      <xdr:col>4</xdr:col>
      <xdr:colOff>638175</xdr:colOff>
      <xdr:row>1</xdr:row>
      <xdr:rowOff>296863</xdr:rowOff>
    </xdr:to>
    <xdr:cxnSp macro="">
      <xdr:nvCxnSpPr>
        <xdr:cNvPr id="3" name="Straight Connector 2"/>
        <xdr:cNvCxnSpPr/>
      </xdr:nvCxnSpPr>
      <xdr:spPr>
        <a:xfrm>
          <a:off x="4160520" y="546735"/>
          <a:ext cx="209359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%20toan%20-%202018/doi%20chieu%20kho%20bac/quy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0000000"/>
      <sheetName val="10000000"/>
      <sheetName val="20000000"/>
    </sheetNames>
    <sheetDataSet>
      <sheetData sheetId="0">
        <row r="11">
          <cell r="G11">
            <v>251734000</v>
          </cell>
        </row>
        <row r="12">
          <cell r="G12">
            <v>1285836000</v>
          </cell>
        </row>
        <row r="13">
          <cell r="G13">
            <v>19700000</v>
          </cell>
        </row>
        <row r="14">
          <cell r="D14">
            <v>14239610</v>
          </cell>
        </row>
      </sheetData>
      <sheetData sheetId="1">
        <row r="32">
          <cell r="K32">
            <v>109161000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opLeftCell="A28" workbookViewId="0">
      <selection activeCell="E40" sqref="E40"/>
    </sheetView>
  </sheetViews>
  <sheetFormatPr defaultColWidth="9" defaultRowHeight="12.75" x14ac:dyDescent="0.2"/>
  <cols>
    <col min="1" max="1" width="4.75" style="9" customWidth="1"/>
    <col min="2" max="2" width="39.375" style="9" customWidth="1"/>
    <col min="3" max="3" width="11.125" style="9" customWidth="1"/>
    <col min="4" max="4" width="18.5" style="72" customWidth="1"/>
    <col min="5" max="5" width="18.5" style="9" customWidth="1"/>
    <col min="6" max="6" width="11.625" style="9" bestFit="1" customWidth="1"/>
    <col min="7" max="7" width="13.375" style="9" bestFit="1" customWidth="1"/>
    <col min="8" max="8" width="16.25" style="9" customWidth="1"/>
    <col min="9" max="12" width="11.25" style="9" bestFit="1" customWidth="1"/>
    <col min="13" max="14" width="12.375" style="9" bestFit="1" customWidth="1"/>
    <col min="15" max="15" width="11.25" style="9" bestFit="1" customWidth="1"/>
    <col min="16" max="19" width="12.375" style="9" bestFit="1" customWidth="1"/>
    <col min="20" max="20" width="11.25" style="9" bestFit="1" customWidth="1"/>
    <col min="21" max="21" width="12.375" style="9" bestFit="1" customWidth="1"/>
    <col min="22" max="16384" width="9" style="9"/>
  </cols>
  <sheetData>
    <row r="1" spans="1:5" s="1" customFormat="1" ht="20.25" customHeight="1" x14ac:dyDescent="0.3">
      <c r="A1" s="131" t="s">
        <v>0</v>
      </c>
      <c r="B1" s="131"/>
      <c r="C1" s="131" t="s">
        <v>1</v>
      </c>
      <c r="D1" s="131"/>
      <c r="E1" s="131"/>
    </row>
    <row r="2" spans="1:5" s="2" customFormat="1" ht="31.5" customHeight="1" x14ac:dyDescent="0.3">
      <c r="A2" s="132" t="s">
        <v>67</v>
      </c>
      <c r="B2" s="132"/>
      <c r="C2" s="133" t="s">
        <v>2</v>
      </c>
      <c r="D2" s="133"/>
      <c r="E2" s="133"/>
    </row>
    <row r="3" spans="1:5" s="4" customFormat="1" ht="21" customHeight="1" x14ac:dyDescent="0.3">
      <c r="A3" s="3"/>
      <c r="B3" s="73" t="s">
        <v>69</v>
      </c>
      <c r="C3" s="134" t="s">
        <v>68</v>
      </c>
      <c r="D3" s="134"/>
      <c r="E3" s="134"/>
    </row>
    <row r="4" spans="1:5" s="6" customFormat="1" ht="16.5" x14ac:dyDescent="0.25">
      <c r="A4" s="5"/>
      <c r="D4" s="7"/>
      <c r="E4" s="8"/>
    </row>
    <row r="5" spans="1:5" ht="22.5" customHeight="1" x14ac:dyDescent="0.3">
      <c r="A5" s="130" t="s">
        <v>3</v>
      </c>
      <c r="B5" s="130"/>
      <c r="C5" s="130"/>
      <c r="D5" s="130"/>
      <c r="E5" s="130"/>
    </row>
    <row r="6" spans="1:5" ht="18.75" x14ac:dyDescent="0.3">
      <c r="A6" s="130" t="s">
        <v>4</v>
      </c>
      <c r="B6" s="130"/>
      <c r="C6" s="130"/>
      <c r="D6" s="130"/>
      <c r="E6" s="130"/>
    </row>
    <row r="7" spans="1:5" ht="18.75" x14ac:dyDescent="0.3">
      <c r="A7" s="130" t="s">
        <v>5</v>
      </c>
      <c r="B7" s="130"/>
      <c r="C7" s="130"/>
      <c r="D7" s="130"/>
      <c r="E7" s="130"/>
    </row>
    <row r="8" spans="1:5" ht="38.25" customHeight="1" x14ac:dyDescent="0.25">
      <c r="A8" s="136" t="s">
        <v>6</v>
      </c>
      <c r="B8" s="137"/>
      <c r="C8" s="137"/>
      <c r="D8" s="137"/>
      <c r="E8" s="137"/>
    </row>
    <row r="9" spans="1:5" ht="22.5" customHeight="1" x14ac:dyDescent="0.25">
      <c r="A9" s="10"/>
      <c r="B9" s="10"/>
      <c r="C9" s="10"/>
      <c r="D9" s="10"/>
      <c r="E9" s="10"/>
    </row>
    <row r="10" spans="1:5" s="12" customFormat="1" ht="22.5" customHeight="1" x14ac:dyDescent="0.3">
      <c r="A10" s="11" t="s">
        <v>7</v>
      </c>
      <c r="B10" s="11" t="s">
        <v>8</v>
      </c>
      <c r="C10" s="11" t="s">
        <v>9</v>
      </c>
      <c r="D10" s="11" t="s">
        <v>10</v>
      </c>
      <c r="E10" s="11" t="s">
        <v>11</v>
      </c>
    </row>
    <row r="11" spans="1:5" ht="15.75" x14ac:dyDescent="0.25">
      <c r="A11" s="13">
        <v>1</v>
      </c>
      <c r="B11" s="14" t="s">
        <v>12</v>
      </c>
      <c r="C11" s="15" t="s">
        <v>13</v>
      </c>
      <c r="D11" s="16"/>
      <c r="E11" s="17">
        <v>10</v>
      </c>
    </row>
    <row r="12" spans="1:5" ht="15.75" x14ac:dyDescent="0.25">
      <c r="A12" s="15"/>
      <c r="B12" s="18" t="s">
        <v>14</v>
      </c>
      <c r="C12" s="15" t="s">
        <v>13</v>
      </c>
      <c r="D12" s="19"/>
      <c r="E12" s="19">
        <v>9</v>
      </c>
    </row>
    <row r="13" spans="1:5" ht="15.75" x14ac:dyDescent="0.25">
      <c r="A13" s="15"/>
      <c r="B13" s="18" t="s">
        <v>15</v>
      </c>
      <c r="C13" s="15" t="s">
        <v>13</v>
      </c>
      <c r="D13" s="19"/>
      <c r="E13" s="19">
        <v>9</v>
      </c>
    </row>
    <row r="14" spans="1:5" ht="15.75" x14ac:dyDescent="0.25">
      <c r="A14" s="20"/>
      <c r="B14" s="18" t="s">
        <v>16</v>
      </c>
      <c r="C14" s="15" t="s">
        <v>13</v>
      </c>
      <c r="D14" s="21"/>
      <c r="E14" s="19">
        <v>1</v>
      </c>
    </row>
    <row r="15" spans="1:5" ht="15.75" x14ac:dyDescent="0.25">
      <c r="A15" s="15"/>
      <c r="B15" s="22" t="s">
        <v>17</v>
      </c>
      <c r="C15" s="15" t="s">
        <v>13</v>
      </c>
      <c r="D15" s="21"/>
      <c r="E15" s="19"/>
    </row>
    <row r="16" spans="1:5" ht="15.75" x14ac:dyDescent="0.25">
      <c r="A16" s="15"/>
      <c r="B16" s="18" t="s">
        <v>18</v>
      </c>
      <c r="C16" s="15" t="s">
        <v>13</v>
      </c>
      <c r="D16" s="21"/>
      <c r="E16" s="19"/>
    </row>
    <row r="17" spans="1:21" ht="15.75" x14ac:dyDescent="0.25">
      <c r="A17" s="15"/>
      <c r="B17" s="18" t="s">
        <v>19</v>
      </c>
      <c r="C17" s="15" t="s">
        <v>13</v>
      </c>
      <c r="D17" s="21"/>
      <c r="E17" s="19"/>
    </row>
    <row r="18" spans="1:21" ht="15.75" x14ac:dyDescent="0.25">
      <c r="A18" s="15"/>
      <c r="B18" s="18" t="s">
        <v>20</v>
      </c>
      <c r="C18" s="15" t="s">
        <v>13</v>
      </c>
      <c r="D18" s="21"/>
      <c r="E18" s="19"/>
    </row>
    <row r="19" spans="1:21" ht="15.75" x14ac:dyDescent="0.25">
      <c r="A19" s="15"/>
      <c r="B19" s="18" t="s">
        <v>21</v>
      </c>
      <c r="C19" s="15" t="s">
        <v>13</v>
      </c>
      <c r="D19" s="21"/>
      <c r="E19" s="19">
        <v>1</v>
      </c>
    </row>
    <row r="20" spans="1:21" ht="15.75" x14ac:dyDescent="0.25">
      <c r="A20" s="15"/>
      <c r="B20" s="18" t="s">
        <v>22</v>
      </c>
      <c r="C20" s="15" t="s">
        <v>13</v>
      </c>
      <c r="D20" s="21"/>
      <c r="E20" s="19"/>
    </row>
    <row r="21" spans="1:21" ht="15.75" x14ac:dyDescent="0.25">
      <c r="A21" s="15"/>
      <c r="B21" s="18" t="s">
        <v>23</v>
      </c>
      <c r="C21" s="15" t="s">
        <v>13</v>
      </c>
      <c r="D21" s="21"/>
      <c r="E21" s="19"/>
    </row>
    <row r="22" spans="1:21" ht="15.75" x14ac:dyDescent="0.25">
      <c r="A22" s="13">
        <v>2</v>
      </c>
      <c r="B22" s="14" t="s">
        <v>24</v>
      </c>
      <c r="C22" s="15"/>
      <c r="D22" s="17">
        <f>D23+D24</f>
        <v>0</v>
      </c>
      <c r="E22" s="17">
        <f>E23+E24</f>
        <v>1576509610</v>
      </c>
    </row>
    <row r="23" spans="1:21" s="26" customFormat="1" ht="15.75" x14ac:dyDescent="0.25">
      <c r="A23" s="23"/>
      <c r="B23" s="24" t="s">
        <v>25</v>
      </c>
      <c r="C23" s="23" t="s">
        <v>26</v>
      </c>
      <c r="D23" s="25"/>
      <c r="E23" s="25">
        <f>'[1]01'!$D$14</f>
        <v>14239610</v>
      </c>
    </row>
    <row r="24" spans="1:21" ht="15.75" x14ac:dyDescent="0.25">
      <c r="A24" s="15"/>
      <c r="B24" s="27" t="s">
        <v>27</v>
      </c>
      <c r="C24" s="15" t="s">
        <v>26</v>
      </c>
      <c r="D24" s="28"/>
      <c r="E24" s="28">
        <f>E25+E30</f>
        <v>1562270000</v>
      </c>
      <c r="F24" s="29"/>
      <c r="G24" s="29"/>
      <c r="H24" s="29"/>
      <c r="I24" s="29"/>
      <c r="J24" s="29"/>
      <c r="K24" s="29"/>
      <c r="L24" s="29"/>
      <c r="M24" s="29"/>
    </row>
    <row r="25" spans="1:21" ht="15.75" x14ac:dyDescent="0.25">
      <c r="A25" s="15"/>
      <c r="B25" s="22" t="s">
        <v>28</v>
      </c>
      <c r="C25" s="15"/>
      <c r="D25" s="28"/>
      <c r="E25" s="28">
        <f>'[1]01'!$G$12+'[1]01'!$G$13</f>
        <v>1305536000</v>
      </c>
      <c r="F25" s="29"/>
      <c r="G25" s="30"/>
      <c r="H25" s="29"/>
      <c r="I25" s="29"/>
      <c r="J25" s="29"/>
      <c r="K25" s="29"/>
      <c r="L25" s="29"/>
      <c r="M25" s="29"/>
    </row>
    <row r="26" spans="1:21" s="6" customFormat="1" ht="15.75" x14ac:dyDescent="0.25">
      <c r="A26" s="31"/>
      <c r="B26" s="32" t="s">
        <v>29</v>
      </c>
      <c r="C26" s="31" t="s">
        <v>26</v>
      </c>
      <c r="D26" s="28"/>
      <c r="E26" s="33">
        <f>1305536000-467815200</f>
        <v>837720800</v>
      </c>
      <c r="F26" s="8"/>
      <c r="G26" s="34"/>
    </row>
    <row r="27" spans="1:21" s="38" customFormat="1" ht="15.75" x14ac:dyDescent="0.25">
      <c r="A27" s="35"/>
      <c r="B27" s="36" t="s">
        <v>30</v>
      </c>
      <c r="C27" s="35" t="s">
        <v>26</v>
      </c>
      <c r="D27" s="28"/>
      <c r="E27" s="37">
        <f>E25-E26</f>
        <v>467815200</v>
      </c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21" ht="16.5" customHeight="1" x14ac:dyDescent="0.25">
      <c r="A28" s="15"/>
      <c r="B28" s="18" t="s">
        <v>31</v>
      </c>
      <c r="C28" s="15" t="s">
        <v>26</v>
      </c>
      <c r="D28" s="28"/>
      <c r="E28" s="28">
        <v>125000000</v>
      </c>
      <c r="F28" s="29"/>
      <c r="G28" s="29"/>
      <c r="H28" s="29"/>
      <c r="I28" s="29"/>
      <c r="J28" s="29"/>
      <c r="K28" s="29"/>
      <c r="L28" s="29"/>
      <c r="M28" s="29"/>
    </row>
    <row r="29" spans="1:21" ht="16.5" customHeight="1" x14ac:dyDescent="0.25">
      <c r="A29" s="15"/>
      <c r="B29" s="18" t="s">
        <v>32</v>
      </c>
      <c r="C29" s="15" t="s">
        <v>26</v>
      </c>
      <c r="D29" s="28"/>
      <c r="E29" s="28">
        <f>E27-E28</f>
        <v>342815200</v>
      </c>
      <c r="F29" s="29"/>
      <c r="G29" s="29"/>
      <c r="H29" s="29"/>
      <c r="I29" s="29"/>
      <c r="J29" s="29"/>
      <c r="K29" s="29"/>
      <c r="L29" s="29"/>
      <c r="M29" s="29"/>
    </row>
    <row r="30" spans="1:21" ht="16.5" customHeight="1" x14ac:dyDescent="0.25">
      <c r="A30" s="15"/>
      <c r="B30" s="22" t="s">
        <v>33</v>
      </c>
      <c r="C30" s="15" t="s">
        <v>26</v>
      </c>
      <c r="D30" s="28"/>
      <c r="E30" s="28">
        <f>'[1]01'!$G$11+5000000</f>
        <v>256734000</v>
      </c>
      <c r="F30" s="29"/>
      <c r="G30" s="40"/>
      <c r="H30" s="30"/>
      <c r="I30" s="29"/>
      <c r="J30" s="29"/>
      <c r="K30" s="29"/>
      <c r="L30" s="29"/>
      <c r="M30" s="29"/>
    </row>
    <row r="31" spans="1:21" ht="16.5" customHeight="1" x14ac:dyDescent="0.25">
      <c r="A31" s="15"/>
      <c r="B31" s="22" t="s">
        <v>34</v>
      </c>
      <c r="C31" s="15" t="s">
        <v>35</v>
      </c>
      <c r="D31" s="28"/>
      <c r="E31" s="28">
        <f>E27/E24*100</f>
        <v>29.944580642270541</v>
      </c>
      <c r="F31" s="29"/>
      <c r="G31" s="40"/>
      <c r="H31" s="30"/>
      <c r="I31" s="29"/>
      <c r="J31" s="29"/>
      <c r="K31" s="29"/>
      <c r="L31" s="29"/>
      <c r="M31" s="29"/>
    </row>
    <row r="32" spans="1:21" s="45" customFormat="1" ht="15.75" x14ac:dyDescent="0.25">
      <c r="A32" s="41" t="s">
        <v>36</v>
      </c>
      <c r="B32" s="42" t="s">
        <v>37</v>
      </c>
      <c r="C32" s="43" t="s">
        <v>26</v>
      </c>
      <c r="D32" s="44">
        <f>SUM(D33:D36)</f>
        <v>0</v>
      </c>
      <c r="E32" s="44">
        <f>SUM(E33:E36)</f>
        <v>481615200</v>
      </c>
    </row>
    <row r="33" spans="1:13" ht="15.75" x14ac:dyDescent="0.25">
      <c r="A33" s="15"/>
      <c r="B33" s="27" t="s">
        <v>38</v>
      </c>
      <c r="C33" s="15" t="s">
        <v>26</v>
      </c>
      <c r="D33" s="28"/>
      <c r="E33" s="28">
        <f>4420000+14000000</f>
        <v>18420000</v>
      </c>
      <c r="F33" s="29"/>
      <c r="G33" s="29"/>
      <c r="H33" s="29"/>
      <c r="I33" s="29"/>
      <c r="J33" s="29"/>
      <c r="K33" s="29"/>
      <c r="L33" s="29"/>
      <c r="M33" s="29"/>
    </row>
    <row r="34" spans="1:13" ht="15.75" x14ac:dyDescent="0.25">
      <c r="A34" s="15"/>
      <c r="B34" s="27" t="s">
        <v>39</v>
      </c>
      <c r="C34" s="15" t="s">
        <v>26</v>
      </c>
      <c r="D34" s="28"/>
      <c r="E34" s="28">
        <f>157395200+9500000+5000000+19000000</f>
        <v>190895200</v>
      </c>
      <c r="F34" s="29"/>
      <c r="G34" s="29"/>
      <c r="H34" s="29"/>
      <c r="I34" s="29"/>
      <c r="J34" s="29"/>
      <c r="K34" s="29"/>
      <c r="L34" s="29"/>
      <c r="M34" s="29"/>
    </row>
    <row r="35" spans="1:13" ht="15.75" x14ac:dyDescent="0.25">
      <c r="A35" s="15"/>
      <c r="B35" s="27" t="s">
        <v>40</v>
      </c>
      <c r="C35" s="15" t="s">
        <v>26</v>
      </c>
      <c r="D35" s="28"/>
      <c r="E35" s="28"/>
      <c r="F35" s="29"/>
      <c r="G35" s="29"/>
      <c r="H35" s="29"/>
      <c r="I35" s="29"/>
      <c r="J35" s="29"/>
      <c r="K35" s="29"/>
      <c r="L35" s="29"/>
      <c r="M35" s="29"/>
    </row>
    <row r="36" spans="1:13" ht="15.75" x14ac:dyDescent="0.25">
      <c r="A36" s="15"/>
      <c r="B36" s="27" t="s">
        <v>41</v>
      </c>
      <c r="C36" s="15" t="s">
        <v>26</v>
      </c>
      <c r="D36" s="28"/>
      <c r="E36" s="28">
        <f>118700000+10600000*3+12000000*9+13800000</f>
        <v>272300000</v>
      </c>
      <c r="F36" s="29"/>
      <c r="G36" s="29"/>
      <c r="H36" s="29"/>
      <c r="I36" s="29"/>
      <c r="J36" s="29"/>
      <c r="K36" s="29"/>
      <c r="L36" s="29"/>
      <c r="M36" s="29"/>
    </row>
    <row r="37" spans="1:13" ht="15.75" x14ac:dyDescent="0.25">
      <c r="A37" s="15"/>
      <c r="B37" s="46" t="s">
        <v>42</v>
      </c>
      <c r="C37" s="15" t="s">
        <v>26</v>
      </c>
      <c r="D37" s="28"/>
      <c r="E37" s="47"/>
      <c r="F37" s="29"/>
      <c r="G37" s="29"/>
      <c r="H37" s="29"/>
      <c r="I37" s="29"/>
      <c r="J37" s="29"/>
      <c r="K37" s="29"/>
      <c r="L37" s="29"/>
      <c r="M37" s="29"/>
    </row>
    <row r="38" spans="1:13" ht="15.75" x14ac:dyDescent="0.25">
      <c r="A38" s="15"/>
      <c r="B38" s="27" t="s">
        <v>43</v>
      </c>
      <c r="C38" s="15" t="s">
        <v>26</v>
      </c>
      <c r="D38" s="28"/>
      <c r="E38" s="28">
        <v>2600000</v>
      </c>
      <c r="F38" s="29"/>
      <c r="G38" s="29"/>
      <c r="H38" s="29"/>
      <c r="I38" s="29"/>
      <c r="J38" s="29"/>
      <c r="K38" s="29"/>
      <c r="L38" s="29"/>
      <c r="M38" s="29"/>
    </row>
    <row r="39" spans="1:13" ht="15.75" x14ac:dyDescent="0.25">
      <c r="A39" s="15"/>
      <c r="B39" s="27" t="s">
        <v>44</v>
      </c>
      <c r="C39" s="15" t="s">
        <v>26</v>
      </c>
      <c r="D39" s="28"/>
      <c r="E39" s="28">
        <v>2500000</v>
      </c>
      <c r="F39" s="29"/>
      <c r="G39" s="29"/>
      <c r="H39" s="29"/>
      <c r="I39" s="29"/>
      <c r="J39" s="29"/>
      <c r="K39" s="29"/>
      <c r="L39" s="29"/>
      <c r="M39" s="29"/>
    </row>
    <row r="40" spans="1:13" ht="15.75" x14ac:dyDescent="0.25">
      <c r="A40" s="15"/>
      <c r="B40" s="27" t="s">
        <v>45</v>
      </c>
      <c r="C40" s="15" t="s">
        <v>26</v>
      </c>
      <c r="D40" s="28"/>
      <c r="E40" s="28">
        <v>2200000</v>
      </c>
      <c r="F40" s="29"/>
      <c r="G40" s="29"/>
      <c r="H40" s="29"/>
      <c r="I40" s="29"/>
      <c r="J40" s="29"/>
      <c r="K40" s="29"/>
      <c r="L40" s="29"/>
      <c r="M40" s="29"/>
    </row>
    <row r="41" spans="1:13" s="45" customFormat="1" ht="15.75" x14ac:dyDescent="0.25">
      <c r="A41" s="41" t="s">
        <v>46</v>
      </c>
      <c r="B41" s="42" t="s">
        <v>47</v>
      </c>
      <c r="C41" s="43"/>
      <c r="D41" s="44">
        <f>D23+D27-D32</f>
        <v>0</v>
      </c>
      <c r="E41" s="44">
        <f>E23+E27-E32</f>
        <v>439610</v>
      </c>
      <c r="G41" s="48"/>
    </row>
    <row r="42" spans="1:13" s="49" customFormat="1" ht="15.75" x14ac:dyDescent="0.25">
      <c r="A42" s="13">
        <v>3</v>
      </c>
      <c r="B42" s="14" t="s">
        <v>48</v>
      </c>
      <c r="C42" s="15" t="s">
        <v>26</v>
      </c>
      <c r="D42" s="16"/>
      <c r="E42" s="47"/>
    </row>
    <row r="43" spans="1:13" ht="15.75" x14ac:dyDescent="0.25">
      <c r="A43" s="15"/>
      <c r="B43" s="27" t="s">
        <v>49</v>
      </c>
      <c r="C43" s="15" t="s">
        <v>26</v>
      </c>
      <c r="D43" s="50"/>
      <c r="E43" s="28"/>
    </row>
    <row r="44" spans="1:13" ht="15.75" x14ac:dyDescent="0.25">
      <c r="A44" s="15"/>
      <c r="B44" s="27" t="s">
        <v>50</v>
      </c>
      <c r="C44" s="15" t="s">
        <v>26</v>
      </c>
      <c r="D44" s="21"/>
      <c r="E44" s="28"/>
    </row>
    <row r="45" spans="1:13" ht="15.75" x14ac:dyDescent="0.25">
      <c r="A45" s="15"/>
      <c r="B45" s="27" t="s">
        <v>51</v>
      </c>
      <c r="C45" s="15" t="s">
        <v>26</v>
      </c>
      <c r="D45" s="50"/>
      <c r="E45" s="28"/>
    </row>
    <row r="46" spans="1:13" ht="15.75" x14ac:dyDescent="0.25">
      <c r="A46" s="15"/>
      <c r="B46" s="27" t="s">
        <v>52</v>
      </c>
      <c r="C46" s="15" t="s">
        <v>26</v>
      </c>
      <c r="D46" s="21"/>
      <c r="E46" s="28"/>
    </row>
    <row r="47" spans="1:13" ht="15.75" hidden="1" x14ac:dyDescent="0.25">
      <c r="A47" s="51"/>
      <c r="B47" s="52" t="s">
        <v>53</v>
      </c>
      <c r="C47" s="15" t="s">
        <v>26</v>
      </c>
      <c r="D47" s="53"/>
      <c r="E47" s="54"/>
    </row>
    <row r="48" spans="1:13" ht="15.75" hidden="1" x14ac:dyDescent="0.25">
      <c r="A48" s="55"/>
      <c r="B48" s="56" t="s">
        <v>54</v>
      </c>
      <c r="C48" s="15" t="s">
        <v>26</v>
      </c>
      <c r="D48" s="57"/>
      <c r="E48" s="56"/>
    </row>
    <row r="49" spans="1:5" ht="15.75" hidden="1" x14ac:dyDescent="0.25">
      <c r="A49" s="55"/>
      <c r="B49" s="56" t="s">
        <v>55</v>
      </c>
      <c r="C49" s="15" t="s">
        <v>26</v>
      </c>
      <c r="D49" s="57"/>
      <c r="E49" s="56"/>
    </row>
    <row r="50" spans="1:5" ht="15.75" hidden="1" x14ac:dyDescent="0.25">
      <c r="A50" s="55"/>
      <c r="B50" s="56" t="s">
        <v>56</v>
      </c>
      <c r="C50" s="15" t="s">
        <v>26</v>
      </c>
      <c r="D50" s="57"/>
      <c r="E50" s="56"/>
    </row>
    <row r="51" spans="1:5" ht="15.75" hidden="1" x14ac:dyDescent="0.25">
      <c r="A51" s="58"/>
      <c r="B51" s="59"/>
      <c r="C51" s="15" t="s">
        <v>26</v>
      </c>
      <c r="D51" s="60"/>
      <c r="E51" s="59"/>
    </row>
    <row r="52" spans="1:5" s="26" customFormat="1" ht="15.75" x14ac:dyDescent="0.25">
      <c r="A52" s="61"/>
      <c r="B52" s="62" t="s">
        <v>57</v>
      </c>
      <c r="C52" s="23" t="s">
        <v>26</v>
      </c>
      <c r="D52" s="63"/>
      <c r="E52" s="63">
        <f>339435600+11807250+118968600+3900000</f>
        <v>474111450</v>
      </c>
    </row>
    <row r="53" spans="1:5" ht="17.25" customHeight="1" x14ac:dyDescent="0.25">
      <c r="A53" s="13">
        <v>4</v>
      </c>
      <c r="B53" s="14" t="s">
        <v>58</v>
      </c>
      <c r="C53" s="15" t="s">
        <v>59</v>
      </c>
      <c r="D53" s="21"/>
      <c r="E53" s="18"/>
    </row>
    <row r="54" spans="1:5" ht="17.25" customHeight="1" x14ac:dyDescent="0.25">
      <c r="A54" s="15"/>
      <c r="B54" s="27" t="s">
        <v>60</v>
      </c>
      <c r="C54" s="15" t="s">
        <v>61</v>
      </c>
      <c r="D54" s="64"/>
      <c r="E54" s="65"/>
    </row>
    <row r="55" spans="1:5" ht="17.25" customHeight="1" x14ac:dyDescent="0.25">
      <c r="A55" s="15"/>
      <c r="B55" s="27" t="s">
        <v>62</v>
      </c>
      <c r="C55" s="15" t="s">
        <v>61</v>
      </c>
      <c r="D55" s="21"/>
      <c r="E55" s="18"/>
    </row>
    <row r="56" spans="1:5" ht="17.25" customHeight="1" x14ac:dyDescent="0.25">
      <c r="A56" s="15"/>
      <c r="B56" s="27" t="s">
        <v>63</v>
      </c>
      <c r="C56" s="15" t="s">
        <v>61</v>
      </c>
      <c r="D56" s="64"/>
      <c r="E56" s="65"/>
    </row>
    <row r="57" spans="1:5" ht="17.25" customHeight="1" x14ac:dyDescent="0.25">
      <c r="A57" s="15"/>
      <c r="B57" s="27" t="s">
        <v>64</v>
      </c>
      <c r="C57" s="15" t="s">
        <v>61</v>
      </c>
      <c r="D57" s="66"/>
      <c r="E57" s="66"/>
    </row>
    <row r="58" spans="1:5" ht="9" customHeight="1" x14ac:dyDescent="0.25">
      <c r="A58" s="67"/>
      <c r="B58" s="68"/>
      <c r="C58" s="69"/>
      <c r="D58" s="70"/>
      <c r="E58" s="71"/>
    </row>
    <row r="59" spans="1:5" ht="18.75" x14ac:dyDescent="0.3">
      <c r="A59" s="67"/>
      <c r="B59" s="68"/>
      <c r="C59" s="138" t="s">
        <v>70</v>
      </c>
      <c r="D59" s="138"/>
      <c r="E59" s="138"/>
    </row>
    <row r="60" spans="1:5" ht="18.75" x14ac:dyDescent="0.3">
      <c r="A60" s="135" t="s">
        <v>65</v>
      </c>
      <c r="B60" s="135"/>
      <c r="C60" s="135" t="s">
        <v>66</v>
      </c>
      <c r="D60" s="135"/>
      <c r="E60" s="135"/>
    </row>
    <row r="61" spans="1:5" ht="12" customHeight="1" x14ac:dyDescent="0.25">
      <c r="A61" s="67"/>
      <c r="B61" s="68"/>
      <c r="C61" s="69"/>
      <c r="D61" s="70"/>
      <c r="E61" s="71"/>
    </row>
    <row r="62" spans="1:5" ht="12" customHeight="1" x14ac:dyDescent="0.25">
      <c r="A62" s="67"/>
      <c r="B62" s="68"/>
      <c r="C62" s="69"/>
      <c r="D62" s="70"/>
      <c r="E62" s="71"/>
    </row>
    <row r="63" spans="1:5" ht="12" customHeight="1" x14ac:dyDescent="0.25">
      <c r="A63" s="67"/>
      <c r="B63" s="68"/>
      <c r="C63" s="69"/>
      <c r="D63" s="70"/>
      <c r="E63" s="71"/>
    </row>
    <row r="64" spans="1:5" ht="12" customHeight="1" x14ac:dyDescent="0.25">
      <c r="A64" s="67"/>
      <c r="B64" s="68"/>
      <c r="C64" s="69"/>
      <c r="D64" s="70"/>
      <c r="E64" s="71"/>
    </row>
    <row r="65" spans="1:5" ht="12" customHeight="1" x14ac:dyDescent="0.25">
      <c r="A65" s="67"/>
      <c r="B65" s="68"/>
      <c r="C65" s="69"/>
      <c r="D65" s="70"/>
      <c r="E65" s="71"/>
    </row>
    <row r="66" spans="1:5" ht="12" customHeight="1" x14ac:dyDescent="0.25">
      <c r="A66" s="67"/>
      <c r="B66" s="68"/>
      <c r="C66" s="69"/>
      <c r="D66" s="70"/>
      <c r="E66" s="71"/>
    </row>
    <row r="67" spans="1:5" ht="12" customHeight="1" x14ac:dyDescent="0.25">
      <c r="A67" s="67"/>
      <c r="B67" s="68"/>
      <c r="C67" s="69"/>
      <c r="D67" s="70"/>
      <c r="E67" s="71"/>
    </row>
    <row r="68" spans="1:5" ht="17.25" customHeight="1" x14ac:dyDescent="0.3">
      <c r="A68" s="135" t="s">
        <v>71</v>
      </c>
      <c r="B68" s="135"/>
      <c r="C68" s="135" t="s">
        <v>72</v>
      </c>
      <c r="D68" s="135"/>
      <c r="E68" s="135"/>
    </row>
    <row r="69" spans="1:5" ht="17.25" customHeight="1" x14ac:dyDescent="0.25">
      <c r="A69" s="67"/>
      <c r="B69" s="68"/>
      <c r="C69" s="69"/>
      <c r="D69" s="70"/>
      <c r="E69" s="71"/>
    </row>
    <row r="70" spans="1:5" ht="15.75" x14ac:dyDescent="0.25">
      <c r="A70" s="71"/>
      <c r="B70" s="71"/>
      <c r="C70" s="71"/>
      <c r="D70" s="70"/>
      <c r="E70" s="71"/>
    </row>
    <row r="71" spans="1:5" ht="15.75" x14ac:dyDescent="0.25">
      <c r="A71" s="71"/>
      <c r="B71" s="71"/>
      <c r="C71" s="71"/>
      <c r="D71" s="70"/>
      <c r="E71" s="71"/>
    </row>
    <row r="74" spans="1:5" ht="35.25" customHeight="1" x14ac:dyDescent="0.2"/>
  </sheetData>
  <mergeCells count="14">
    <mergeCell ref="A68:B68"/>
    <mergeCell ref="C68:E68"/>
    <mergeCell ref="A6:E6"/>
    <mergeCell ref="A7:E7"/>
    <mergeCell ref="A8:E8"/>
    <mergeCell ref="C59:E59"/>
    <mergeCell ref="A60:B60"/>
    <mergeCell ref="C60:E60"/>
    <mergeCell ref="A5:E5"/>
    <mergeCell ref="A1:B1"/>
    <mergeCell ref="C1:E1"/>
    <mergeCell ref="A2:B2"/>
    <mergeCell ref="C2:E2"/>
    <mergeCell ref="C3:E3"/>
  </mergeCells>
  <pageMargins left="0.74" right="0.24" top="0.75" bottom="0.75" header="0.3" footer="0.3"/>
  <pageSetup scale="90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view="pageBreakPreview" zoomScaleSheetLayoutView="100" workbookViewId="0">
      <selection activeCell="D55" sqref="D55"/>
    </sheetView>
  </sheetViews>
  <sheetFormatPr defaultColWidth="9" defaultRowHeight="12.75" x14ac:dyDescent="0.2"/>
  <cols>
    <col min="1" max="1" width="4.75" style="9" customWidth="1"/>
    <col min="2" max="2" width="39.375" style="9" customWidth="1"/>
    <col min="3" max="3" width="11.125" style="9" customWidth="1"/>
    <col min="4" max="4" width="18.5" style="72" customWidth="1"/>
    <col min="5" max="5" width="18.5" style="9" customWidth="1"/>
    <col min="6" max="6" width="11.625" style="9" bestFit="1" customWidth="1"/>
    <col min="7" max="7" width="13.375" style="9" bestFit="1" customWidth="1"/>
    <col min="8" max="8" width="16.25" style="9" customWidth="1"/>
    <col min="9" max="12" width="11.25" style="9" bestFit="1" customWidth="1"/>
    <col min="13" max="14" width="12.375" style="9" bestFit="1" customWidth="1"/>
    <col min="15" max="15" width="11.25" style="9" bestFit="1" customWidth="1"/>
    <col min="16" max="19" width="12.375" style="9" bestFit="1" customWidth="1"/>
    <col min="20" max="20" width="11.25" style="9" bestFit="1" customWidth="1"/>
    <col min="21" max="21" width="12.375" style="9" bestFit="1" customWidth="1"/>
    <col min="22" max="16384" width="9" style="9"/>
  </cols>
  <sheetData>
    <row r="1" spans="1:6" s="1" customFormat="1" ht="20.25" customHeight="1" x14ac:dyDescent="0.3">
      <c r="A1" s="131" t="s">
        <v>0</v>
      </c>
      <c r="B1" s="131"/>
      <c r="C1" s="131" t="s">
        <v>1</v>
      </c>
      <c r="D1" s="131"/>
      <c r="E1" s="131"/>
    </row>
    <row r="2" spans="1:6" s="2" customFormat="1" ht="31.5" customHeight="1" x14ac:dyDescent="0.3">
      <c r="A2" s="132" t="s">
        <v>67</v>
      </c>
      <c r="B2" s="132"/>
      <c r="C2" s="133" t="s">
        <v>2</v>
      </c>
      <c r="D2" s="133"/>
      <c r="E2" s="133"/>
    </row>
    <row r="3" spans="1:6" s="4" customFormat="1" ht="21" customHeight="1" x14ac:dyDescent="0.3">
      <c r="A3" s="74"/>
      <c r="B3" s="74" t="s">
        <v>69</v>
      </c>
      <c r="C3" s="134" t="s">
        <v>68</v>
      </c>
      <c r="D3" s="134"/>
      <c r="E3" s="134"/>
    </row>
    <row r="4" spans="1:6" s="6" customFormat="1" ht="16.5" x14ac:dyDescent="0.25">
      <c r="A4" s="5"/>
      <c r="D4" s="7"/>
      <c r="E4" s="8"/>
    </row>
    <row r="5" spans="1:6" ht="22.5" customHeight="1" x14ac:dyDescent="0.3">
      <c r="A5" s="130" t="s">
        <v>3</v>
      </c>
      <c r="B5" s="130"/>
      <c r="C5" s="130"/>
      <c r="D5" s="130"/>
      <c r="E5" s="130"/>
    </row>
    <row r="6" spans="1:6" ht="18.75" x14ac:dyDescent="0.3">
      <c r="A6" s="130" t="s">
        <v>4</v>
      </c>
      <c r="B6" s="130"/>
      <c r="C6" s="130"/>
      <c r="D6" s="130"/>
      <c r="E6" s="130"/>
    </row>
    <row r="7" spans="1:6" ht="18.75" x14ac:dyDescent="0.3">
      <c r="A7" s="130" t="s">
        <v>5</v>
      </c>
      <c r="B7" s="130"/>
      <c r="C7" s="130"/>
      <c r="D7" s="130"/>
      <c r="E7" s="130"/>
    </row>
    <row r="8" spans="1:6" ht="38.25" customHeight="1" x14ac:dyDescent="0.25">
      <c r="A8" s="136" t="s">
        <v>6</v>
      </c>
      <c r="B8" s="136"/>
      <c r="C8" s="136"/>
      <c r="D8" s="136"/>
      <c r="E8" s="136"/>
    </row>
    <row r="9" spans="1:6" ht="22.5" customHeight="1" x14ac:dyDescent="0.25">
      <c r="A9" s="10"/>
      <c r="B9" s="10"/>
      <c r="C9" s="10"/>
      <c r="D9" s="10"/>
      <c r="E9" s="10"/>
    </row>
    <row r="10" spans="1:6" s="12" customFormat="1" ht="22.5" customHeight="1" x14ac:dyDescent="0.3">
      <c r="A10" s="11" t="s">
        <v>7</v>
      </c>
      <c r="B10" s="11" t="s">
        <v>8</v>
      </c>
      <c r="C10" s="11" t="s">
        <v>9</v>
      </c>
      <c r="D10" s="11" t="s">
        <v>10</v>
      </c>
      <c r="E10" s="11" t="s">
        <v>11</v>
      </c>
    </row>
    <row r="11" spans="1:6" ht="15.75" x14ac:dyDescent="0.25">
      <c r="A11" s="13">
        <v>1</v>
      </c>
      <c r="B11" s="14" t="s">
        <v>12</v>
      </c>
      <c r="C11" s="15" t="s">
        <v>13</v>
      </c>
      <c r="D11" s="79"/>
      <c r="E11" s="17"/>
    </row>
    <row r="12" spans="1:6" ht="15.75" x14ac:dyDescent="0.25">
      <c r="A12" s="15"/>
      <c r="B12" s="18" t="s">
        <v>14</v>
      </c>
      <c r="C12" s="15" t="s">
        <v>13</v>
      </c>
      <c r="D12" s="120">
        <v>17</v>
      </c>
      <c r="E12" s="19"/>
      <c r="F12" s="16"/>
    </row>
    <row r="13" spans="1:6" ht="15.75" x14ac:dyDescent="0.25">
      <c r="A13" s="15"/>
      <c r="B13" s="18" t="s">
        <v>96</v>
      </c>
      <c r="C13" s="15" t="s">
        <v>13</v>
      </c>
      <c r="D13" s="120"/>
      <c r="E13" s="19"/>
      <c r="F13" s="16"/>
    </row>
    <row r="14" spans="1:6" ht="15.75" x14ac:dyDescent="0.25">
      <c r="A14" s="15"/>
      <c r="B14" s="18" t="s">
        <v>95</v>
      </c>
      <c r="C14" s="15" t="s">
        <v>13</v>
      </c>
      <c r="D14" s="120">
        <v>4</v>
      </c>
      <c r="E14" s="19"/>
      <c r="F14" s="19">
        <v>17</v>
      </c>
    </row>
    <row r="15" spans="1:6" ht="15.75" x14ac:dyDescent="0.25">
      <c r="A15" s="15"/>
      <c r="B15" s="18" t="s">
        <v>15</v>
      </c>
      <c r="C15" s="15" t="s">
        <v>13</v>
      </c>
      <c r="D15" s="120">
        <v>13</v>
      </c>
      <c r="E15" s="19"/>
      <c r="F15" s="19">
        <v>4</v>
      </c>
    </row>
    <row r="16" spans="1:6" ht="15.75" x14ac:dyDescent="0.25">
      <c r="A16" s="20"/>
      <c r="B16" s="18" t="s">
        <v>16</v>
      </c>
      <c r="C16" s="15" t="s">
        <v>13</v>
      </c>
      <c r="D16" s="80">
        <v>4</v>
      </c>
      <c r="E16" s="19"/>
      <c r="F16" s="19">
        <v>13</v>
      </c>
    </row>
    <row r="17" spans="1:21" ht="15.75" x14ac:dyDescent="0.25">
      <c r="A17" s="15"/>
      <c r="B17" s="22" t="s">
        <v>17</v>
      </c>
      <c r="C17" s="15" t="s">
        <v>13</v>
      </c>
      <c r="D17" s="80"/>
      <c r="E17" s="19"/>
      <c r="F17" s="21">
        <v>4</v>
      </c>
    </row>
    <row r="18" spans="1:21" ht="15.75" x14ac:dyDescent="0.25">
      <c r="A18" s="15"/>
      <c r="B18" s="18" t="s">
        <v>97</v>
      </c>
      <c r="C18" s="15" t="s">
        <v>13</v>
      </c>
      <c r="D18" s="80"/>
      <c r="E18" s="19"/>
      <c r="F18" s="21"/>
    </row>
    <row r="19" spans="1:21" ht="15.75" x14ac:dyDescent="0.25">
      <c r="A19" s="15"/>
      <c r="B19" s="18" t="s">
        <v>19</v>
      </c>
      <c r="C19" s="15" t="s">
        <v>13</v>
      </c>
      <c r="D19" s="80"/>
      <c r="E19" s="19"/>
      <c r="F19" s="21"/>
    </row>
    <row r="20" spans="1:21" ht="15.75" x14ac:dyDescent="0.25">
      <c r="A20" s="15"/>
      <c r="B20" s="18" t="s">
        <v>20</v>
      </c>
      <c r="C20" s="15" t="s">
        <v>13</v>
      </c>
      <c r="D20" s="80"/>
      <c r="E20" s="19"/>
      <c r="F20" s="21"/>
    </row>
    <row r="21" spans="1:21" ht="15.75" x14ac:dyDescent="0.25">
      <c r="A21" s="15"/>
      <c r="B21" s="18" t="s">
        <v>21</v>
      </c>
      <c r="C21" s="15" t="s">
        <v>13</v>
      </c>
      <c r="D21" s="80"/>
      <c r="E21" s="19"/>
      <c r="F21" s="21"/>
    </row>
    <row r="22" spans="1:21" ht="15.75" x14ac:dyDescent="0.25">
      <c r="A22" s="15"/>
      <c r="B22" s="18" t="s">
        <v>22</v>
      </c>
      <c r="C22" s="15" t="s">
        <v>13</v>
      </c>
      <c r="D22" s="80"/>
      <c r="E22" s="19"/>
      <c r="F22" s="21"/>
    </row>
    <row r="23" spans="1:21" ht="15.75" x14ac:dyDescent="0.25">
      <c r="A23" s="15"/>
      <c r="B23" s="18" t="s">
        <v>23</v>
      </c>
      <c r="C23" s="15" t="s">
        <v>13</v>
      </c>
      <c r="D23" s="80">
        <v>4</v>
      </c>
      <c r="E23" s="19"/>
      <c r="F23" s="21"/>
    </row>
    <row r="24" spans="1:21" ht="15.75" x14ac:dyDescent="0.25">
      <c r="A24" s="13">
        <v>2</v>
      </c>
      <c r="B24" s="14" t="s">
        <v>24</v>
      </c>
      <c r="C24" s="15"/>
      <c r="D24" s="17"/>
      <c r="E24" s="17"/>
      <c r="F24" s="21">
        <v>4</v>
      </c>
    </row>
    <row r="25" spans="1:21" s="26" customFormat="1" ht="15.75" x14ac:dyDescent="0.25">
      <c r="A25" s="23"/>
      <c r="B25" s="24" t="s">
        <v>25</v>
      </c>
      <c r="C25" s="23" t="s">
        <v>26</v>
      </c>
      <c r="D25" s="114">
        <v>153052968</v>
      </c>
      <c r="E25" s="25"/>
      <c r="F25" s="17">
        <f>F26+F27</f>
        <v>2641904968</v>
      </c>
    </row>
    <row r="26" spans="1:21" ht="15.75" x14ac:dyDescent="0.25">
      <c r="A26" s="15"/>
      <c r="B26" s="27" t="s">
        <v>98</v>
      </c>
      <c r="C26" s="15" t="s">
        <v>26</v>
      </c>
      <c r="D26" s="113">
        <v>2488852000</v>
      </c>
      <c r="E26" s="28"/>
      <c r="F26" s="114">
        <v>153052968</v>
      </c>
      <c r="G26" s="29"/>
      <c r="H26" s="29"/>
      <c r="I26" s="29"/>
      <c r="J26" s="29"/>
      <c r="K26" s="29"/>
      <c r="L26" s="29"/>
      <c r="M26" s="29"/>
    </row>
    <row r="27" spans="1:21" ht="15.75" x14ac:dyDescent="0.25">
      <c r="A27" s="15"/>
      <c r="B27" s="22" t="s">
        <v>99</v>
      </c>
      <c r="C27" s="15"/>
      <c r="D27" s="28">
        <v>2458852000</v>
      </c>
      <c r="E27" s="28"/>
      <c r="F27" s="113">
        <v>2488852000</v>
      </c>
      <c r="G27" s="30"/>
      <c r="H27" s="29"/>
      <c r="I27" s="29"/>
      <c r="J27" s="29"/>
      <c r="K27" s="29"/>
      <c r="L27" s="29"/>
      <c r="M27" s="29"/>
    </row>
    <row r="28" spans="1:21" s="6" customFormat="1" ht="15.75" x14ac:dyDescent="0.25">
      <c r="A28" s="31"/>
      <c r="B28" s="32" t="s">
        <v>29</v>
      </c>
      <c r="C28" s="31" t="s">
        <v>26</v>
      </c>
      <c r="D28" s="28">
        <v>1745671299</v>
      </c>
      <c r="E28" s="33"/>
      <c r="F28" s="28">
        <v>2488852000</v>
      </c>
      <c r="G28" s="34"/>
    </row>
    <row r="29" spans="1:21" s="38" customFormat="1" ht="15.75" x14ac:dyDescent="0.25">
      <c r="A29" s="35"/>
      <c r="B29" s="36" t="s">
        <v>30</v>
      </c>
      <c r="C29" s="35" t="s">
        <v>26</v>
      </c>
      <c r="D29" s="113">
        <f>D31</f>
        <v>713180701</v>
      </c>
      <c r="E29" s="37"/>
      <c r="F29" s="28">
        <v>1745671299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</row>
    <row r="30" spans="1:21" s="38" customFormat="1" ht="15.75" x14ac:dyDescent="0.25">
      <c r="A30" s="35"/>
      <c r="B30" s="118" t="s">
        <v>110</v>
      </c>
      <c r="C30" s="35" t="s">
        <v>26</v>
      </c>
      <c r="D30" s="28"/>
      <c r="E30" s="37"/>
      <c r="F30" s="28">
        <v>1745671299</v>
      </c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</row>
    <row r="31" spans="1:21" ht="16.5" customHeight="1" x14ac:dyDescent="0.25">
      <c r="A31" s="15"/>
      <c r="B31" s="18" t="s">
        <v>31</v>
      </c>
      <c r="C31" s="15" t="s">
        <v>26</v>
      </c>
      <c r="D31" s="28">
        <v>713180701</v>
      </c>
      <c r="E31" s="28"/>
      <c r="F31" s="28">
        <v>713180701</v>
      </c>
      <c r="G31" s="29"/>
      <c r="H31" s="29"/>
      <c r="I31" s="29"/>
      <c r="J31" s="29"/>
      <c r="K31" s="29"/>
      <c r="L31" s="29"/>
      <c r="M31" s="29"/>
    </row>
    <row r="32" spans="1:21" ht="16.5" customHeight="1" x14ac:dyDescent="0.25">
      <c r="A32" s="15"/>
      <c r="B32" s="18" t="s">
        <v>32</v>
      </c>
      <c r="C32" s="15" t="s">
        <v>26</v>
      </c>
      <c r="D32" s="28">
        <v>0</v>
      </c>
      <c r="E32" s="28"/>
      <c r="F32" s="28">
        <v>713180701</v>
      </c>
      <c r="G32" s="29"/>
      <c r="H32" s="29"/>
      <c r="I32" s="29"/>
      <c r="J32" s="29"/>
      <c r="K32" s="29"/>
      <c r="L32" s="29"/>
      <c r="M32" s="29"/>
    </row>
    <row r="33" spans="1:13" ht="16.5" customHeight="1" x14ac:dyDescent="0.25">
      <c r="A33" s="15"/>
      <c r="B33" s="22" t="s">
        <v>33</v>
      </c>
      <c r="C33" s="15" t="s">
        <v>26</v>
      </c>
      <c r="D33" s="28">
        <v>30000000</v>
      </c>
      <c r="E33" s="28"/>
      <c r="F33" s="28">
        <v>0</v>
      </c>
      <c r="G33" s="40"/>
      <c r="H33" s="30"/>
      <c r="I33" s="29"/>
      <c r="J33" s="29"/>
      <c r="K33" s="29"/>
      <c r="L33" s="29"/>
      <c r="M33" s="29"/>
    </row>
    <row r="34" spans="1:13" s="45" customFormat="1" ht="15.75" x14ac:dyDescent="0.25">
      <c r="A34" s="41" t="s">
        <v>36</v>
      </c>
      <c r="B34" s="42" t="s">
        <v>37</v>
      </c>
      <c r="C34" s="43" t="s">
        <v>26</v>
      </c>
      <c r="D34" s="44">
        <f>SUBTOTAL(9,D35:D38)</f>
        <v>661401000</v>
      </c>
      <c r="E34" s="44"/>
      <c r="F34" s="28"/>
    </row>
    <row r="35" spans="1:13" ht="15.75" x14ac:dyDescent="0.25">
      <c r="A35" s="15"/>
      <c r="B35" s="27" t="s">
        <v>100</v>
      </c>
      <c r="C35" s="15" t="s">
        <v>26</v>
      </c>
      <c r="D35" s="28"/>
      <c r="E35" s="28"/>
      <c r="F35" s="29"/>
      <c r="G35" s="29"/>
      <c r="H35" s="29"/>
      <c r="I35" s="29"/>
      <c r="J35" s="29"/>
      <c r="K35" s="29"/>
      <c r="L35" s="29"/>
      <c r="M35" s="29"/>
    </row>
    <row r="36" spans="1:13" ht="15.75" x14ac:dyDescent="0.25">
      <c r="A36" s="15"/>
      <c r="B36" s="27" t="s">
        <v>101</v>
      </c>
      <c r="C36" s="15" t="s">
        <v>26</v>
      </c>
      <c r="D36" s="28">
        <v>32840000</v>
      </c>
      <c r="E36" s="28"/>
      <c r="F36" s="29"/>
      <c r="G36" s="29"/>
      <c r="H36" s="29"/>
      <c r="I36" s="29"/>
      <c r="J36" s="29"/>
      <c r="K36" s="29"/>
      <c r="L36" s="29"/>
      <c r="M36" s="29"/>
    </row>
    <row r="37" spans="1:13" ht="15.75" x14ac:dyDescent="0.25">
      <c r="A37" s="15"/>
      <c r="B37" s="27" t="s">
        <v>102</v>
      </c>
      <c r="C37" s="15" t="s">
        <v>26</v>
      </c>
      <c r="D37" s="28"/>
      <c r="E37" s="28"/>
      <c r="F37" s="29"/>
      <c r="G37" s="29"/>
      <c r="H37" s="29"/>
      <c r="I37" s="29"/>
      <c r="J37" s="29"/>
      <c r="K37" s="29"/>
      <c r="L37" s="29"/>
      <c r="M37" s="29"/>
    </row>
    <row r="38" spans="1:13" ht="15.75" x14ac:dyDescent="0.25">
      <c r="A38" s="15"/>
      <c r="B38" s="27" t="s">
        <v>103</v>
      </c>
      <c r="C38" s="15" t="s">
        <v>26</v>
      </c>
      <c r="D38" s="28">
        <v>628561000</v>
      </c>
      <c r="E38" s="28"/>
      <c r="F38" s="29"/>
      <c r="G38" s="29"/>
      <c r="H38" s="29"/>
      <c r="I38" s="29"/>
      <c r="J38" s="29"/>
      <c r="K38" s="29"/>
      <c r="L38" s="29"/>
      <c r="M38" s="29"/>
    </row>
    <row r="39" spans="1:13" ht="15.75" x14ac:dyDescent="0.25">
      <c r="A39" s="15"/>
      <c r="B39" s="46" t="s">
        <v>42</v>
      </c>
      <c r="C39" s="15" t="s">
        <v>26</v>
      </c>
      <c r="D39" s="28"/>
      <c r="E39" s="47"/>
      <c r="F39" s="29"/>
      <c r="G39" s="29"/>
      <c r="H39" s="29"/>
      <c r="I39" s="29"/>
      <c r="J39" s="29"/>
      <c r="K39" s="29"/>
      <c r="L39" s="29"/>
      <c r="M39" s="29"/>
    </row>
    <row r="40" spans="1:13" ht="15.75" x14ac:dyDescent="0.25">
      <c r="A40" s="15"/>
      <c r="B40" s="27" t="s">
        <v>104</v>
      </c>
      <c r="C40" s="15" t="s">
        <v>26</v>
      </c>
      <c r="D40" s="28">
        <v>4943333</v>
      </c>
      <c r="E40" s="28"/>
      <c r="F40" s="29"/>
      <c r="G40" s="29"/>
      <c r="H40" s="29"/>
      <c r="I40" s="29"/>
      <c r="J40" s="29"/>
      <c r="K40" s="29"/>
      <c r="L40" s="29"/>
      <c r="M40" s="29"/>
    </row>
    <row r="41" spans="1:13" ht="15.75" x14ac:dyDescent="0.25">
      <c r="A41" s="15"/>
      <c r="B41" s="27" t="s">
        <v>105</v>
      </c>
      <c r="C41" s="15" t="s">
        <v>26</v>
      </c>
      <c r="D41" s="28">
        <v>2112667</v>
      </c>
      <c r="E41" s="28"/>
      <c r="F41" s="29"/>
      <c r="G41" s="29"/>
      <c r="H41" s="29"/>
      <c r="I41" s="29"/>
      <c r="J41" s="29"/>
      <c r="K41" s="29"/>
      <c r="L41" s="29"/>
      <c r="M41" s="29"/>
    </row>
    <row r="42" spans="1:13" ht="15.75" x14ac:dyDescent="0.25">
      <c r="A42" s="15"/>
      <c r="B42" s="27" t="s">
        <v>106</v>
      </c>
      <c r="C42" s="15" t="s">
        <v>26</v>
      </c>
      <c r="D42" s="28">
        <v>1664000</v>
      </c>
      <c r="E42" s="28"/>
      <c r="F42" s="29"/>
      <c r="G42" s="29"/>
      <c r="H42" s="29"/>
      <c r="I42" s="29"/>
      <c r="J42" s="29"/>
      <c r="K42" s="29"/>
      <c r="L42" s="29"/>
      <c r="M42" s="29"/>
    </row>
    <row r="43" spans="1:13" s="45" customFormat="1" ht="15.75" x14ac:dyDescent="0.25">
      <c r="A43" s="41" t="s">
        <v>46</v>
      </c>
      <c r="B43" s="42" t="s">
        <v>47</v>
      </c>
      <c r="C43" s="43"/>
      <c r="D43" s="44">
        <v>204832669</v>
      </c>
      <c r="E43" s="44"/>
      <c r="G43" s="48"/>
    </row>
    <row r="44" spans="1:13" s="49" customFormat="1" ht="31.5" x14ac:dyDescent="0.25">
      <c r="A44" s="13"/>
      <c r="B44" s="115" t="s">
        <v>107</v>
      </c>
      <c r="C44" s="15" t="s">
        <v>26</v>
      </c>
      <c r="D44" s="16"/>
      <c r="E44" s="47"/>
    </row>
    <row r="45" spans="1:13" ht="15.75" x14ac:dyDescent="0.25">
      <c r="A45" s="15"/>
      <c r="B45" s="27" t="s">
        <v>49</v>
      </c>
      <c r="C45" s="15" t="s">
        <v>26</v>
      </c>
      <c r="D45" s="50" t="s">
        <v>111</v>
      </c>
      <c r="E45" s="28"/>
    </row>
    <row r="46" spans="1:13" ht="15.75" x14ac:dyDescent="0.25">
      <c r="A46" s="15"/>
      <c r="B46" s="27" t="s">
        <v>50</v>
      </c>
      <c r="C46" s="15" t="s">
        <v>26</v>
      </c>
      <c r="D46" s="21"/>
      <c r="E46" s="28"/>
    </row>
    <row r="47" spans="1:13" ht="15.75" x14ac:dyDescent="0.25">
      <c r="A47" s="15"/>
      <c r="B47" s="27" t="s">
        <v>51</v>
      </c>
      <c r="C47" s="15" t="s">
        <v>26</v>
      </c>
      <c r="D47" s="50" t="s">
        <v>111</v>
      </c>
      <c r="E47" s="28"/>
    </row>
    <row r="48" spans="1:13" ht="15.75" x14ac:dyDescent="0.25">
      <c r="A48" s="15"/>
      <c r="B48" s="27" t="s">
        <v>52</v>
      </c>
      <c r="C48" s="15" t="s">
        <v>26</v>
      </c>
      <c r="D48" s="21"/>
      <c r="E48" s="28"/>
    </row>
    <row r="49" spans="1:5" ht="15.75" hidden="1" x14ac:dyDescent="0.25">
      <c r="A49" s="51"/>
      <c r="B49" s="52" t="s">
        <v>53</v>
      </c>
      <c r="C49" s="15" t="s">
        <v>26</v>
      </c>
      <c r="D49" s="53"/>
      <c r="E49" s="54"/>
    </row>
    <row r="50" spans="1:5" ht="15.75" hidden="1" x14ac:dyDescent="0.25">
      <c r="A50" s="55"/>
      <c r="B50" s="56" t="s">
        <v>54</v>
      </c>
      <c r="C50" s="15" t="s">
        <v>26</v>
      </c>
      <c r="D50" s="57"/>
      <c r="E50" s="56"/>
    </row>
    <row r="51" spans="1:5" ht="15.75" hidden="1" x14ac:dyDescent="0.25">
      <c r="A51" s="55"/>
      <c r="B51" s="56" t="s">
        <v>55</v>
      </c>
      <c r="C51" s="15" t="s">
        <v>26</v>
      </c>
      <c r="D51" s="57"/>
      <c r="E51" s="56"/>
    </row>
    <row r="52" spans="1:5" ht="15.75" hidden="1" x14ac:dyDescent="0.25">
      <c r="A52" s="55"/>
      <c r="B52" s="56" t="s">
        <v>56</v>
      </c>
      <c r="C52" s="15" t="s">
        <v>26</v>
      </c>
      <c r="D52" s="57"/>
      <c r="E52" s="56"/>
    </row>
    <row r="53" spans="1:5" ht="15.75" hidden="1" x14ac:dyDescent="0.25">
      <c r="A53" s="58"/>
      <c r="B53" s="59"/>
      <c r="C53" s="15" t="s">
        <v>26</v>
      </c>
      <c r="D53" s="60"/>
      <c r="E53" s="59"/>
    </row>
    <row r="54" spans="1:5" ht="17.25" customHeight="1" x14ac:dyDescent="0.25">
      <c r="A54" s="13"/>
      <c r="B54" s="117" t="s">
        <v>58</v>
      </c>
      <c r="C54" s="15" t="s">
        <v>59</v>
      </c>
      <c r="D54" s="21">
        <v>0.82</v>
      </c>
      <c r="E54" s="18"/>
    </row>
    <row r="55" spans="1:5" ht="17.25" customHeight="1" x14ac:dyDescent="0.25">
      <c r="A55" s="13"/>
      <c r="B55" s="116" t="s">
        <v>108</v>
      </c>
      <c r="C55" s="15" t="s">
        <v>59</v>
      </c>
      <c r="D55" s="19">
        <v>765015152</v>
      </c>
      <c r="E55" s="18"/>
    </row>
    <row r="56" spans="1:5" ht="17.25" customHeight="1" x14ac:dyDescent="0.25">
      <c r="A56" s="15"/>
      <c r="B56" s="27" t="s">
        <v>60</v>
      </c>
      <c r="C56" s="15" t="s">
        <v>61</v>
      </c>
      <c r="D56" s="64"/>
      <c r="E56" s="65"/>
    </row>
    <row r="57" spans="1:5" ht="17.25" customHeight="1" x14ac:dyDescent="0.25">
      <c r="A57" s="15"/>
      <c r="B57" s="27" t="s">
        <v>62</v>
      </c>
      <c r="C57" s="15" t="s">
        <v>61</v>
      </c>
      <c r="D57" s="21"/>
      <c r="E57" s="18"/>
    </row>
    <row r="58" spans="1:5" ht="17.25" customHeight="1" x14ac:dyDescent="0.25">
      <c r="A58" s="15"/>
      <c r="B58" s="27" t="s">
        <v>63</v>
      </c>
      <c r="C58" s="15" t="s">
        <v>61</v>
      </c>
      <c r="D58" s="64"/>
      <c r="E58" s="65"/>
    </row>
    <row r="59" spans="1:5" ht="17.25" customHeight="1" x14ac:dyDescent="0.25">
      <c r="A59" s="15"/>
      <c r="B59" s="27" t="s">
        <v>64</v>
      </c>
      <c r="C59" s="15" t="s">
        <v>61</v>
      </c>
      <c r="D59" s="119" t="s">
        <v>111</v>
      </c>
      <c r="E59" s="66"/>
    </row>
    <row r="60" spans="1:5" ht="17.25" customHeight="1" x14ac:dyDescent="0.25">
      <c r="A60" s="15"/>
      <c r="B60" s="117" t="s">
        <v>109</v>
      </c>
      <c r="C60" s="15" t="s">
        <v>35</v>
      </c>
      <c r="D60" s="66">
        <v>0.28999999999999998</v>
      </c>
      <c r="E60" s="66"/>
    </row>
    <row r="61" spans="1:5" ht="9" customHeight="1" x14ac:dyDescent="0.25">
      <c r="A61" s="67"/>
      <c r="B61" s="68"/>
      <c r="C61" s="69"/>
      <c r="D61" s="70"/>
      <c r="E61" s="71"/>
    </row>
    <row r="62" spans="1:5" ht="18.75" x14ac:dyDescent="0.3">
      <c r="A62" s="67"/>
      <c r="B62" s="68"/>
      <c r="C62" s="138" t="s">
        <v>70</v>
      </c>
      <c r="D62" s="138"/>
      <c r="E62" s="138"/>
    </row>
    <row r="63" spans="1:5" ht="18.75" x14ac:dyDescent="0.3">
      <c r="A63" s="135" t="s">
        <v>65</v>
      </c>
      <c r="B63" s="135"/>
      <c r="C63" s="135" t="s">
        <v>66</v>
      </c>
      <c r="D63" s="135"/>
      <c r="E63" s="135"/>
    </row>
    <row r="64" spans="1:5" ht="12" customHeight="1" x14ac:dyDescent="0.25">
      <c r="A64" s="67"/>
      <c r="B64" s="68"/>
      <c r="C64" s="69"/>
      <c r="D64" s="70"/>
      <c r="E64" s="71"/>
    </row>
    <row r="65" spans="1:5" ht="12" customHeight="1" x14ac:dyDescent="0.25">
      <c r="A65" s="67"/>
      <c r="B65" s="68"/>
      <c r="C65" s="69"/>
      <c r="D65" s="70"/>
      <c r="E65" s="71"/>
    </row>
    <row r="66" spans="1:5" ht="12" customHeight="1" x14ac:dyDescent="0.25">
      <c r="A66" s="67"/>
      <c r="B66" s="68"/>
      <c r="C66" s="69"/>
      <c r="D66" s="70"/>
      <c r="E66" s="71"/>
    </row>
    <row r="67" spans="1:5" ht="12" customHeight="1" x14ac:dyDescent="0.25">
      <c r="A67" s="67"/>
      <c r="B67" s="68"/>
      <c r="C67" s="69"/>
      <c r="D67" s="70"/>
      <c r="E67" s="71"/>
    </row>
    <row r="68" spans="1:5" ht="12" customHeight="1" x14ac:dyDescent="0.25">
      <c r="A68" s="67"/>
      <c r="B68" s="68"/>
      <c r="C68" s="69"/>
      <c r="D68" s="70"/>
      <c r="E68" s="71"/>
    </row>
    <row r="69" spans="1:5" ht="12" customHeight="1" x14ac:dyDescent="0.25">
      <c r="A69" s="67"/>
      <c r="B69" s="68"/>
      <c r="C69" s="69"/>
      <c r="D69" s="70"/>
      <c r="E69" s="71"/>
    </row>
    <row r="70" spans="1:5" ht="12" customHeight="1" x14ac:dyDescent="0.25">
      <c r="A70" s="67"/>
      <c r="B70" s="68"/>
      <c r="C70" s="69"/>
      <c r="D70" s="70"/>
      <c r="E70" s="71"/>
    </row>
    <row r="71" spans="1:5" ht="17.25" customHeight="1" x14ac:dyDescent="0.3">
      <c r="A71" s="135" t="s">
        <v>71</v>
      </c>
      <c r="B71" s="135"/>
      <c r="C71" s="135" t="s">
        <v>72</v>
      </c>
      <c r="D71" s="135"/>
      <c r="E71" s="135"/>
    </row>
    <row r="72" spans="1:5" ht="17.25" customHeight="1" x14ac:dyDescent="0.25">
      <c r="A72" s="67"/>
      <c r="B72" s="68"/>
      <c r="C72" s="69"/>
      <c r="D72" s="70"/>
      <c r="E72" s="71"/>
    </row>
    <row r="73" spans="1:5" ht="15.75" x14ac:dyDescent="0.25">
      <c r="A73" s="71"/>
      <c r="B73" s="71"/>
      <c r="C73" s="71"/>
      <c r="D73" s="70"/>
      <c r="E73" s="71"/>
    </row>
    <row r="74" spans="1:5" ht="15.75" x14ac:dyDescent="0.25">
      <c r="A74" s="71"/>
      <c r="B74" s="71"/>
      <c r="C74" s="71"/>
      <c r="D74" s="70"/>
      <c r="E74" s="71"/>
    </row>
    <row r="77" spans="1:5" ht="35.25" customHeight="1" x14ac:dyDescent="0.2"/>
  </sheetData>
  <mergeCells count="14">
    <mergeCell ref="A71:B71"/>
    <mergeCell ref="C71:E71"/>
    <mergeCell ref="A6:E6"/>
    <mergeCell ref="A7:E7"/>
    <mergeCell ref="A8:E8"/>
    <mergeCell ref="C62:E62"/>
    <mergeCell ref="A63:B63"/>
    <mergeCell ref="C63:E63"/>
    <mergeCell ref="A5:E5"/>
    <mergeCell ref="A1:B1"/>
    <mergeCell ref="C1:E1"/>
    <mergeCell ref="A2:B2"/>
    <mergeCell ref="C2:E2"/>
    <mergeCell ref="C3:E3"/>
  </mergeCells>
  <pageMargins left="0.74" right="0.24" top="0.75" bottom="0.75" header="0.3" footer="0.3"/>
  <pageSetup scale="90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tabSelected="1" view="pageBreakPreview" zoomScaleSheetLayoutView="100" workbookViewId="0">
      <selection activeCell="B11" sqref="B11"/>
    </sheetView>
  </sheetViews>
  <sheetFormatPr defaultColWidth="9" defaultRowHeight="15.75" x14ac:dyDescent="0.25"/>
  <cols>
    <col min="1" max="1" width="4.75" style="94" customWidth="1"/>
    <col min="2" max="2" width="27.5" style="94" customWidth="1"/>
    <col min="3" max="3" width="12.5" style="94" customWidth="1"/>
    <col min="4" max="5" width="9.25" style="94" customWidth="1"/>
    <col min="6" max="7" width="11.5" style="94" customWidth="1"/>
    <col min="8" max="8" width="11.5" style="112" customWidth="1"/>
    <col min="9" max="9" width="11.5" style="94" customWidth="1"/>
    <col min="10" max="10" width="13.75" style="94" customWidth="1"/>
    <col min="11" max="11" width="13.375" style="94" bestFit="1" customWidth="1"/>
    <col min="12" max="12" width="16.25" style="94" customWidth="1"/>
    <col min="13" max="16" width="11.25" style="94" bestFit="1" customWidth="1"/>
    <col min="17" max="18" width="12.375" style="94" bestFit="1" customWidth="1"/>
    <col min="19" max="19" width="11.25" style="94" bestFit="1" customWidth="1"/>
    <col min="20" max="23" width="12.375" style="94" bestFit="1" customWidth="1"/>
    <col min="24" max="24" width="11.25" style="94" bestFit="1" customWidth="1"/>
    <col min="25" max="25" width="12.375" style="94" bestFit="1" customWidth="1"/>
    <col min="26" max="16384" width="9" style="94"/>
  </cols>
  <sheetData>
    <row r="1" spans="1:9" s="93" customFormat="1" ht="20.25" customHeight="1" x14ac:dyDescent="0.3">
      <c r="A1" s="141" t="s">
        <v>0</v>
      </c>
      <c r="B1" s="141"/>
      <c r="C1" s="141" t="s">
        <v>1</v>
      </c>
      <c r="D1" s="141"/>
      <c r="E1" s="141"/>
      <c r="F1" s="141"/>
      <c r="G1" s="141"/>
      <c r="H1" s="141"/>
      <c r="I1" s="141"/>
    </row>
    <row r="2" spans="1:9" s="93" customFormat="1" ht="31.5" customHeight="1" x14ac:dyDescent="0.3">
      <c r="A2" s="142" t="s">
        <v>67</v>
      </c>
      <c r="B2" s="142"/>
      <c r="C2" s="141" t="s">
        <v>2</v>
      </c>
      <c r="D2" s="141"/>
      <c r="E2" s="141"/>
      <c r="F2" s="141"/>
      <c r="G2" s="141"/>
      <c r="H2" s="141"/>
      <c r="I2" s="141"/>
    </row>
    <row r="3" spans="1:9" ht="21" customHeight="1" x14ac:dyDescent="0.25">
      <c r="A3" s="140" t="s">
        <v>69</v>
      </c>
      <c r="B3" s="140"/>
      <c r="C3" s="137" t="s">
        <v>68</v>
      </c>
      <c r="D3" s="137"/>
      <c r="E3" s="137"/>
      <c r="F3" s="137"/>
      <c r="G3" s="137"/>
      <c r="H3" s="137"/>
      <c r="I3" s="137"/>
    </row>
    <row r="4" spans="1:9" s="95" customFormat="1" x14ac:dyDescent="0.25">
      <c r="H4" s="104"/>
      <c r="I4" s="99"/>
    </row>
    <row r="5" spans="1:9" ht="32.450000000000003" customHeight="1" x14ac:dyDescent="0.25">
      <c r="A5" s="139" t="s">
        <v>123</v>
      </c>
      <c r="B5" s="139"/>
      <c r="C5" s="139"/>
      <c r="D5" s="139"/>
      <c r="E5" s="139"/>
      <c r="F5" s="139"/>
      <c r="G5" s="139"/>
      <c r="H5" s="139"/>
      <c r="I5" s="139"/>
    </row>
    <row r="6" spans="1:9" s="96" customFormat="1" ht="20.45" customHeight="1" x14ac:dyDescent="0.3">
      <c r="A6" s="148" t="s">
        <v>7</v>
      </c>
      <c r="B6" s="148" t="s">
        <v>73</v>
      </c>
      <c r="C6" s="148" t="s">
        <v>74</v>
      </c>
      <c r="D6" s="144" t="s">
        <v>75</v>
      </c>
      <c r="E6" s="145"/>
      <c r="F6" s="146" t="s">
        <v>76</v>
      </c>
      <c r="G6" s="148" t="s">
        <v>79</v>
      </c>
      <c r="H6" s="146" t="s">
        <v>80</v>
      </c>
      <c r="I6" s="148" t="s">
        <v>81</v>
      </c>
    </row>
    <row r="7" spans="1:9" s="96" customFormat="1" ht="20.45" customHeight="1" x14ac:dyDescent="0.3">
      <c r="A7" s="149"/>
      <c r="B7" s="149"/>
      <c r="C7" s="149"/>
      <c r="D7" s="11" t="s">
        <v>77</v>
      </c>
      <c r="E7" s="11" t="s">
        <v>78</v>
      </c>
      <c r="F7" s="147"/>
      <c r="G7" s="149"/>
      <c r="H7" s="147"/>
      <c r="I7" s="149"/>
    </row>
    <row r="8" spans="1:9" ht="20.45" customHeight="1" x14ac:dyDescent="0.25">
      <c r="A8" s="81" t="s">
        <v>82</v>
      </c>
      <c r="B8" s="82" t="s">
        <v>83</v>
      </c>
      <c r="C8" s="83"/>
      <c r="D8" s="83"/>
      <c r="E8" s="83"/>
      <c r="F8" s="83"/>
      <c r="G8" s="83"/>
      <c r="H8" s="105"/>
      <c r="I8" s="106"/>
    </row>
    <row r="9" spans="1:9" ht="20.45" customHeight="1" x14ac:dyDescent="0.25">
      <c r="A9" s="83">
        <v>1</v>
      </c>
      <c r="B9" s="84"/>
      <c r="C9" s="83"/>
      <c r="D9" s="83"/>
      <c r="E9" s="83"/>
      <c r="F9" s="83"/>
      <c r="G9" s="83"/>
      <c r="H9" s="107"/>
      <c r="I9" s="107"/>
    </row>
    <row r="10" spans="1:9" ht="20.45" customHeight="1" x14ac:dyDescent="0.25">
      <c r="A10" s="83">
        <f>A9+1</f>
        <v>2</v>
      </c>
      <c r="B10" s="84"/>
      <c r="C10" s="83"/>
      <c r="D10" s="83"/>
      <c r="E10" s="83"/>
      <c r="F10" s="83"/>
      <c r="G10" s="83"/>
      <c r="H10" s="107"/>
      <c r="I10" s="107"/>
    </row>
    <row r="11" spans="1:9" ht="20.45" customHeight="1" x14ac:dyDescent="0.25">
      <c r="A11" s="83">
        <f t="shared" ref="A11:A13" si="0">A10+1</f>
        <v>3</v>
      </c>
      <c r="B11" s="84"/>
      <c r="C11" s="83"/>
      <c r="D11" s="83"/>
      <c r="E11" s="83"/>
      <c r="F11" s="83"/>
      <c r="G11" s="83"/>
      <c r="H11" s="108"/>
      <c r="I11" s="107"/>
    </row>
    <row r="12" spans="1:9" ht="20.45" customHeight="1" x14ac:dyDescent="0.25">
      <c r="A12" s="83">
        <f t="shared" si="0"/>
        <v>4</v>
      </c>
      <c r="B12" s="85"/>
      <c r="C12" s="83"/>
      <c r="D12" s="83"/>
      <c r="E12" s="83"/>
      <c r="F12" s="83"/>
      <c r="G12" s="83"/>
      <c r="H12" s="108"/>
      <c r="I12" s="107"/>
    </row>
    <row r="13" spans="1:9" ht="20.45" customHeight="1" x14ac:dyDescent="0.25">
      <c r="A13" s="83">
        <f t="shared" si="0"/>
        <v>5</v>
      </c>
      <c r="B13" s="84"/>
      <c r="C13" s="83"/>
      <c r="D13" s="83"/>
      <c r="E13" s="83"/>
      <c r="F13" s="83"/>
      <c r="G13" s="83"/>
      <c r="H13" s="108"/>
      <c r="I13" s="107"/>
    </row>
    <row r="14" spans="1:9" ht="20.45" customHeight="1" x14ac:dyDescent="0.25">
      <c r="A14" s="83"/>
      <c r="B14" s="84"/>
      <c r="C14" s="83"/>
      <c r="D14" s="83"/>
      <c r="E14" s="83"/>
      <c r="F14" s="83"/>
      <c r="G14" s="83"/>
      <c r="H14" s="108"/>
      <c r="I14" s="107"/>
    </row>
    <row r="15" spans="1:9" ht="20.45" customHeight="1" x14ac:dyDescent="0.25">
      <c r="A15" s="81" t="s">
        <v>84</v>
      </c>
      <c r="B15" s="82" t="s">
        <v>85</v>
      </c>
      <c r="C15" s="83"/>
      <c r="D15" s="83"/>
      <c r="E15" s="83"/>
      <c r="F15" s="83"/>
      <c r="G15" s="83"/>
      <c r="H15" s="105"/>
      <c r="I15" s="106"/>
    </row>
    <row r="16" spans="1:9" ht="20.45" customHeight="1" x14ac:dyDescent="0.25">
      <c r="A16" s="83">
        <v>1</v>
      </c>
      <c r="B16" s="84"/>
      <c r="C16" s="83"/>
      <c r="D16" s="83"/>
      <c r="E16" s="83"/>
      <c r="F16" s="83"/>
      <c r="G16" s="83"/>
      <c r="H16" s="108"/>
      <c r="I16" s="107"/>
    </row>
    <row r="17" spans="1:25" ht="20.45" customHeight="1" x14ac:dyDescent="0.25">
      <c r="A17" s="83">
        <f>A16+1</f>
        <v>2</v>
      </c>
      <c r="B17" s="84"/>
      <c r="C17" s="83"/>
      <c r="D17" s="83"/>
      <c r="E17" s="83"/>
      <c r="F17" s="83"/>
      <c r="G17" s="83"/>
      <c r="H17" s="108"/>
      <c r="I17" s="107"/>
    </row>
    <row r="18" spans="1:25" ht="20.45" customHeight="1" x14ac:dyDescent="0.25">
      <c r="A18" s="83">
        <f t="shared" ref="A18:A20" si="1">A17+1</f>
        <v>3</v>
      </c>
      <c r="B18" s="84"/>
      <c r="C18" s="83"/>
      <c r="D18" s="83"/>
      <c r="E18" s="83"/>
      <c r="F18" s="83"/>
      <c r="G18" s="83"/>
      <c r="H18" s="108"/>
      <c r="I18" s="107"/>
    </row>
    <row r="19" spans="1:25" ht="20.45" customHeight="1" x14ac:dyDescent="0.25">
      <c r="A19" s="83">
        <f t="shared" si="1"/>
        <v>4</v>
      </c>
      <c r="B19" s="82"/>
      <c r="C19" s="83"/>
      <c r="D19" s="83"/>
      <c r="E19" s="83"/>
      <c r="F19" s="83"/>
      <c r="G19" s="83"/>
      <c r="H19" s="106"/>
      <c r="I19" s="106"/>
    </row>
    <row r="20" spans="1:25" s="97" customFormat="1" ht="20.45" customHeight="1" x14ac:dyDescent="0.25">
      <c r="A20" s="83">
        <f t="shared" si="1"/>
        <v>5</v>
      </c>
      <c r="B20" s="86"/>
      <c r="C20" s="87"/>
      <c r="D20" s="87"/>
      <c r="E20" s="87"/>
      <c r="F20" s="87"/>
      <c r="G20" s="87"/>
      <c r="H20" s="109"/>
      <c r="I20" s="109"/>
    </row>
    <row r="21" spans="1:25" ht="20.45" customHeight="1" x14ac:dyDescent="0.25">
      <c r="A21" s="83"/>
      <c r="B21" s="88"/>
      <c r="C21" s="83"/>
      <c r="D21" s="83"/>
      <c r="E21" s="83"/>
      <c r="F21" s="83"/>
      <c r="G21" s="83"/>
      <c r="H21" s="110"/>
      <c r="I21" s="110"/>
      <c r="J21" s="98"/>
      <c r="K21" s="98"/>
      <c r="L21" s="98"/>
      <c r="M21" s="98"/>
      <c r="N21" s="98"/>
      <c r="O21" s="98"/>
      <c r="P21" s="98"/>
      <c r="Q21" s="98"/>
    </row>
    <row r="22" spans="1:25" ht="20.45" customHeight="1" x14ac:dyDescent="0.25">
      <c r="A22" s="81" t="s">
        <v>86</v>
      </c>
      <c r="B22" s="82" t="s">
        <v>114</v>
      </c>
      <c r="C22" s="83"/>
      <c r="D22" s="83"/>
      <c r="E22" s="83"/>
      <c r="F22" s="83"/>
      <c r="G22" s="83"/>
      <c r="H22" s="105"/>
      <c r="I22" s="106"/>
    </row>
    <row r="23" spans="1:25" s="95" customFormat="1" ht="20.45" customHeight="1" x14ac:dyDescent="0.25">
      <c r="A23" s="83">
        <v>1</v>
      </c>
      <c r="B23" s="89"/>
      <c r="C23" s="90"/>
      <c r="D23" s="90"/>
      <c r="E23" s="90"/>
      <c r="F23" s="90"/>
      <c r="G23" s="90"/>
      <c r="H23" s="110"/>
      <c r="I23" s="111"/>
      <c r="J23" s="99"/>
      <c r="K23" s="34"/>
    </row>
    <row r="24" spans="1:25" s="100" customFormat="1" ht="20.45" customHeight="1" x14ac:dyDescent="0.25">
      <c r="A24" s="83">
        <f>A23+1</f>
        <v>2</v>
      </c>
      <c r="B24" s="86"/>
      <c r="C24" s="87"/>
      <c r="D24" s="87"/>
      <c r="E24" s="87"/>
      <c r="F24" s="87"/>
      <c r="G24" s="87"/>
      <c r="H24" s="109"/>
      <c r="I24" s="109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</row>
    <row r="25" spans="1:25" ht="20.45" customHeight="1" x14ac:dyDescent="0.25">
      <c r="A25" s="83">
        <f t="shared" ref="A25:A33" si="2">A24+1</f>
        <v>3</v>
      </c>
      <c r="B25" s="91"/>
      <c r="C25" s="87"/>
      <c r="D25" s="87"/>
      <c r="E25" s="87"/>
      <c r="F25" s="87"/>
      <c r="G25" s="87"/>
      <c r="H25" s="109"/>
      <c r="I25" s="109"/>
      <c r="J25" s="98"/>
      <c r="K25" s="98"/>
      <c r="L25" s="98"/>
      <c r="M25" s="98"/>
      <c r="N25" s="98"/>
      <c r="O25" s="98"/>
      <c r="P25" s="98"/>
      <c r="Q25" s="98"/>
    </row>
    <row r="26" spans="1:25" ht="20.45" customHeight="1" x14ac:dyDescent="0.25">
      <c r="A26" s="83">
        <f t="shared" si="2"/>
        <v>4</v>
      </c>
      <c r="B26" s="91"/>
      <c r="C26" s="87"/>
      <c r="D26" s="87"/>
      <c r="E26" s="87"/>
      <c r="F26" s="87"/>
      <c r="G26" s="87"/>
      <c r="H26" s="109"/>
      <c r="I26" s="109"/>
      <c r="J26" s="98"/>
      <c r="K26" s="98"/>
      <c r="L26" s="98"/>
      <c r="M26" s="98"/>
      <c r="N26" s="98"/>
      <c r="O26" s="98"/>
      <c r="P26" s="98"/>
      <c r="Q26" s="98"/>
    </row>
    <row r="27" spans="1:25" ht="20.45" customHeight="1" x14ac:dyDescent="0.25">
      <c r="A27" s="83">
        <f t="shared" si="2"/>
        <v>5</v>
      </c>
      <c r="B27" s="91"/>
      <c r="C27" s="87"/>
      <c r="D27" s="87"/>
      <c r="E27" s="87"/>
      <c r="F27" s="87"/>
      <c r="G27" s="87"/>
      <c r="H27" s="109"/>
      <c r="I27" s="109"/>
      <c r="J27" s="98"/>
      <c r="K27" s="98"/>
      <c r="L27" s="98"/>
      <c r="M27" s="98"/>
      <c r="N27" s="98"/>
      <c r="O27" s="98"/>
      <c r="P27" s="98"/>
      <c r="Q27" s="98"/>
    </row>
    <row r="28" spans="1:25" ht="20.45" customHeight="1" x14ac:dyDescent="0.25">
      <c r="A28" s="83">
        <f t="shared" si="2"/>
        <v>6</v>
      </c>
      <c r="B28" s="91"/>
      <c r="C28" s="87"/>
      <c r="D28" s="87"/>
      <c r="E28" s="87"/>
      <c r="F28" s="87"/>
      <c r="G28" s="87"/>
      <c r="H28" s="109"/>
      <c r="I28" s="109"/>
      <c r="J28" s="98"/>
      <c r="K28" s="98"/>
      <c r="L28" s="98"/>
      <c r="M28" s="98"/>
      <c r="N28" s="98"/>
      <c r="O28" s="98"/>
      <c r="P28" s="98"/>
      <c r="Q28" s="98"/>
    </row>
    <row r="29" spans="1:25" ht="20.45" customHeight="1" x14ac:dyDescent="0.25">
      <c r="A29" s="83">
        <f t="shared" si="2"/>
        <v>7</v>
      </c>
      <c r="B29" s="91"/>
      <c r="C29" s="87"/>
      <c r="D29" s="87"/>
      <c r="E29" s="87"/>
      <c r="F29" s="87"/>
      <c r="G29" s="87"/>
      <c r="H29" s="109"/>
      <c r="I29" s="109"/>
      <c r="J29" s="98"/>
      <c r="K29" s="98"/>
      <c r="L29" s="98"/>
      <c r="M29" s="98"/>
      <c r="N29" s="98"/>
      <c r="O29" s="98"/>
      <c r="P29" s="98"/>
      <c r="Q29" s="98"/>
    </row>
    <row r="30" spans="1:25" ht="20.45" customHeight="1" x14ac:dyDescent="0.25">
      <c r="A30" s="83">
        <f t="shared" si="2"/>
        <v>8</v>
      </c>
      <c r="B30" s="91"/>
      <c r="C30" s="87"/>
      <c r="D30" s="87"/>
      <c r="E30" s="87"/>
      <c r="F30" s="87"/>
      <c r="G30" s="87"/>
      <c r="H30" s="109"/>
      <c r="I30" s="109"/>
      <c r="J30" s="98"/>
      <c r="K30" s="98"/>
      <c r="L30" s="98"/>
      <c r="M30" s="98"/>
      <c r="N30" s="98"/>
      <c r="O30" s="98"/>
      <c r="P30" s="98"/>
      <c r="Q30" s="98"/>
    </row>
    <row r="31" spans="1:25" ht="20.45" customHeight="1" x14ac:dyDescent="0.25">
      <c r="A31" s="83">
        <f t="shared" si="2"/>
        <v>9</v>
      </c>
      <c r="B31" s="91"/>
      <c r="C31" s="87"/>
      <c r="D31" s="87"/>
      <c r="E31" s="87"/>
      <c r="F31" s="87"/>
      <c r="G31" s="87"/>
      <c r="H31" s="109"/>
      <c r="I31" s="109"/>
      <c r="J31" s="98"/>
      <c r="K31" s="98"/>
      <c r="L31" s="98"/>
      <c r="M31" s="98"/>
      <c r="N31" s="98"/>
      <c r="O31" s="98"/>
      <c r="P31" s="98"/>
      <c r="Q31" s="98"/>
    </row>
    <row r="32" spans="1:25" ht="20.45" customHeight="1" x14ac:dyDescent="0.25">
      <c r="A32" s="83">
        <f t="shared" si="2"/>
        <v>10</v>
      </c>
      <c r="B32" s="91"/>
      <c r="C32" s="87"/>
      <c r="D32" s="87"/>
      <c r="E32" s="87"/>
      <c r="F32" s="87"/>
      <c r="G32" s="87"/>
      <c r="H32" s="109"/>
      <c r="I32" s="109"/>
      <c r="J32" s="98"/>
      <c r="K32" s="98"/>
      <c r="L32" s="98"/>
      <c r="M32" s="98"/>
      <c r="N32" s="98"/>
      <c r="O32" s="98"/>
      <c r="P32" s="98"/>
      <c r="Q32" s="98"/>
    </row>
    <row r="33" spans="1:17" ht="20.45" customHeight="1" x14ac:dyDescent="0.25">
      <c r="A33" s="83">
        <f t="shared" si="2"/>
        <v>11</v>
      </c>
      <c r="B33" s="91"/>
      <c r="C33" s="87"/>
      <c r="D33" s="87"/>
      <c r="E33" s="87"/>
      <c r="F33" s="87"/>
      <c r="G33" s="87"/>
      <c r="H33" s="109"/>
      <c r="I33" s="109"/>
      <c r="J33" s="98"/>
      <c r="K33" s="98"/>
      <c r="L33" s="98"/>
      <c r="M33" s="98"/>
      <c r="N33" s="98"/>
      <c r="O33" s="98"/>
      <c r="P33" s="98"/>
      <c r="Q33" s="98"/>
    </row>
    <row r="34" spans="1:17" ht="20.45" customHeight="1" x14ac:dyDescent="0.25">
      <c r="A34" s="83"/>
      <c r="B34" s="92"/>
      <c r="C34" s="87"/>
      <c r="D34" s="87"/>
      <c r="E34" s="87"/>
      <c r="F34" s="87"/>
      <c r="G34" s="87"/>
      <c r="H34" s="109"/>
      <c r="I34" s="109"/>
      <c r="J34" s="98"/>
      <c r="K34" s="102"/>
      <c r="L34" s="103"/>
      <c r="M34" s="98"/>
      <c r="N34" s="98"/>
      <c r="O34" s="98"/>
      <c r="P34" s="98"/>
      <c r="Q34" s="98"/>
    </row>
    <row r="35" spans="1:17" ht="21.6" customHeight="1" x14ac:dyDescent="0.25">
      <c r="A35" s="67"/>
      <c r="B35" s="68"/>
      <c r="C35" s="69"/>
      <c r="D35" s="69"/>
      <c r="E35" s="69"/>
      <c r="F35" s="69"/>
      <c r="G35" s="69"/>
      <c r="H35" s="70"/>
      <c r="I35" s="71"/>
    </row>
    <row r="36" spans="1:17" x14ac:dyDescent="0.25">
      <c r="A36" s="67"/>
      <c r="B36" s="68"/>
      <c r="C36" s="150" t="s">
        <v>70</v>
      </c>
      <c r="D36" s="150"/>
      <c r="E36" s="150"/>
      <c r="F36" s="150"/>
      <c r="G36" s="150"/>
      <c r="H36" s="150"/>
      <c r="I36" s="150"/>
    </row>
    <row r="37" spans="1:17" x14ac:dyDescent="0.25">
      <c r="A37" s="143"/>
      <c r="B37" s="143"/>
      <c r="C37" s="143" t="s">
        <v>94</v>
      </c>
      <c r="D37" s="143"/>
      <c r="E37" s="143"/>
      <c r="F37" s="143"/>
      <c r="G37" s="143"/>
      <c r="H37" s="143"/>
      <c r="I37" s="143"/>
    </row>
    <row r="38" spans="1:17" ht="12" customHeight="1" x14ac:dyDescent="0.25">
      <c r="A38" s="67"/>
      <c r="B38" s="68"/>
      <c r="C38" s="69"/>
      <c r="D38" s="69"/>
      <c r="E38" s="69"/>
      <c r="F38" s="69"/>
      <c r="G38" s="69"/>
      <c r="H38" s="70"/>
      <c r="I38" s="71"/>
    </row>
    <row r="39" spans="1:17" ht="12" customHeight="1" x14ac:dyDescent="0.25">
      <c r="A39" s="67"/>
      <c r="B39" s="68"/>
      <c r="C39" s="69"/>
      <c r="D39" s="69"/>
      <c r="E39" s="69"/>
      <c r="F39" s="69"/>
      <c r="G39" s="69"/>
      <c r="H39" s="70"/>
      <c r="I39" s="71"/>
    </row>
    <row r="40" spans="1:17" ht="12" customHeight="1" x14ac:dyDescent="0.25">
      <c r="A40" s="67"/>
      <c r="B40" s="68"/>
      <c r="C40" s="69"/>
      <c r="D40" s="69"/>
      <c r="E40" s="69"/>
      <c r="F40" s="69"/>
      <c r="G40" s="69"/>
      <c r="H40" s="70"/>
      <c r="I40" s="71"/>
    </row>
    <row r="41" spans="1:17" ht="12" customHeight="1" x14ac:dyDescent="0.25">
      <c r="A41" s="67"/>
      <c r="B41" s="68"/>
      <c r="C41" s="69"/>
      <c r="D41" s="69"/>
      <c r="E41" s="69"/>
      <c r="F41" s="69"/>
      <c r="G41" s="69"/>
      <c r="H41" s="70"/>
      <c r="I41" s="71"/>
    </row>
    <row r="42" spans="1:17" ht="12" customHeight="1" x14ac:dyDescent="0.25">
      <c r="A42" s="67"/>
      <c r="B42" s="68"/>
      <c r="C42" s="69"/>
      <c r="D42" s="69"/>
      <c r="E42" s="69"/>
      <c r="F42" s="69"/>
      <c r="G42" s="69"/>
      <c r="H42" s="70"/>
      <c r="I42" s="71"/>
    </row>
    <row r="43" spans="1:17" ht="12" customHeight="1" x14ac:dyDescent="0.25">
      <c r="A43" s="67"/>
      <c r="B43" s="68"/>
      <c r="C43" s="69"/>
      <c r="D43" s="69"/>
      <c r="E43" s="69"/>
      <c r="F43" s="69"/>
      <c r="G43" s="69"/>
      <c r="H43" s="70"/>
      <c r="I43" s="71"/>
    </row>
    <row r="44" spans="1:17" ht="17.25" customHeight="1" x14ac:dyDescent="0.25">
      <c r="A44" s="143"/>
      <c r="B44" s="143"/>
      <c r="C44" s="143" t="s">
        <v>72</v>
      </c>
      <c r="D44" s="143"/>
      <c r="E44" s="143"/>
      <c r="F44" s="143"/>
      <c r="G44" s="143"/>
      <c r="H44" s="143"/>
      <c r="I44" s="143"/>
    </row>
    <row r="45" spans="1:17" ht="17.25" customHeight="1" x14ac:dyDescent="0.25">
      <c r="A45" s="67"/>
      <c r="B45" s="68"/>
      <c r="C45" s="69"/>
      <c r="D45" s="69"/>
      <c r="E45" s="69"/>
      <c r="F45" s="69"/>
      <c r="G45" s="69"/>
      <c r="H45" s="70"/>
      <c r="I45" s="71"/>
    </row>
    <row r="46" spans="1:17" x14ac:dyDescent="0.25">
      <c r="A46" s="71"/>
      <c r="B46" s="71"/>
      <c r="C46" s="71"/>
      <c r="D46" s="71"/>
      <c r="E46" s="71"/>
      <c r="F46" s="71"/>
      <c r="G46" s="71"/>
      <c r="H46" s="70"/>
      <c r="I46" s="71"/>
    </row>
    <row r="47" spans="1:17" x14ac:dyDescent="0.25">
      <c r="A47" s="71"/>
      <c r="B47" s="71"/>
      <c r="C47" s="71"/>
      <c r="D47" s="71"/>
      <c r="E47" s="71"/>
      <c r="F47" s="71"/>
      <c r="G47" s="71"/>
      <c r="H47" s="70"/>
      <c r="I47" s="71"/>
    </row>
    <row r="50" ht="35.25" customHeight="1" x14ac:dyDescent="0.25"/>
  </sheetData>
  <mergeCells count="20">
    <mergeCell ref="A44:B44"/>
    <mergeCell ref="C44:I44"/>
    <mergeCell ref="D6:E6"/>
    <mergeCell ref="F6:F7"/>
    <mergeCell ref="C6:C7"/>
    <mergeCell ref="G6:G7"/>
    <mergeCell ref="H6:H7"/>
    <mergeCell ref="I6:I7"/>
    <mergeCell ref="B6:B7"/>
    <mergeCell ref="A6:A7"/>
    <mergeCell ref="C36:I36"/>
    <mergeCell ref="A37:B37"/>
    <mergeCell ref="C37:I37"/>
    <mergeCell ref="A5:I5"/>
    <mergeCell ref="A3:B3"/>
    <mergeCell ref="A1:B1"/>
    <mergeCell ref="C1:I1"/>
    <mergeCell ref="A2:B2"/>
    <mergeCell ref="C2:I2"/>
    <mergeCell ref="C3:I3"/>
  </mergeCells>
  <pageMargins left="0.74" right="0.24" top="0.36" bottom="0.41" header="0.3" footer="0.3"/>
  <pageSetup scale="81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view="pageBreakPreview" zoomScaleSheetLayoutView="100" workbookViewId="0">
      <selection activeCell="A5" sqref="A5:F5"/>
    </sheetView>
  </sheetViews>
  <sheetFormatPr defaultColWidth="9" defaultRowHeight="12.75" x14ac:dyDescent="0.2"/>
  <cols>
    <col min="1" max="1" width="4.75" style="9" customWidth="1"/>
    <col min="2" max="2" width="31.625" style="9" customWidth="1"/>
    <col min="3" max="3" width="13" style="9" customWidth="1"/>
    <col min="4" max="4" width="27.875" style="9" customWidth="1"/>
    <col min="5" max="5" width="18.375" style="9" customWidth="1"/>
    <col min="6" max="6" width="13.25" style="9" customWidth="1"/>
    <col min="7" max="7" width="13.75" style="9" customWidth="1"/>
    <col min="8" max="8" width="13.375" style="9" bestFit="1" customWidth="1"/>
    <col min="9" max="9" width="16.25" style="9" customWidth="1"/>
    <col min="10" max="13" width="11.25" style="9" bestFit="1" customWidth="1"/>
    <col min="14" max="15" width="12.375" style="9" bestFit="1" customWidth="1"/>
    <col min="16" max="16" width="11.25" style="9" bestFit="1" customWidth="1"/>
    <col min="17" max="20" width="12.375" style="9" bestFit="1" customWidth="1"/>
    <col min="21" max="21" width="11.25" style="9" bestFit="1" customWidth="1"/>
    <col min="22" max="22" width="12.375" style="9" bestFit="1" customWidth="1"/>
    <col min="23" max="16384" width="9" style="9"/>
  </cols>
  <sheetData>
    <row r="1" spans="1:6" s="1" customFormat="1" ht="20.25" customHeight="1" x14ac:dyDescent="0.3">
      <c r="A1" s="141" t="s">
        <v>0</v>
      </c>
      <c r="B1" s="141"/>
      <c r="C1" s="141" t="s">
        <v>1</v>
      </c>
      <c r="D1" s="141"/>
      <c r="E1" s="141"/>
      <c r="F1" s="141"/>
    </row>
    <row r="2" spans="1:6" s="2" customFormat="1" ht="31.5" customHeight="1" x14ac:dyDescent="0.3">
      <c r="A2" s="142" t="s">
        <v>67</v>
      </c>
      <c r="B2" s="142"/>
      <c r="C2" s="141" t="s">
        <v>2</v>
      </c>
      <c r="D2" s="141"/>
      <c r="E2" s="141"/>
      <c r="F2" s="141"/>
    </row>
    <row r="3" spans="1:6" s="4" customFormat="1" ht="21" customHeight="1" x14ac:dyDescent="0.3">
      <c r="A3" s="140" t="s">
        <v>69</v>
      </c>
      <c r="B3" s="140"/>
      <c r="C3" s="137" t="s">
        <v>68</v>
      </c>
      <c r="D3" s="137"/>
      <c r="E3" s="137"/>
      <c r="F3" s="137"/>
    </row>
    <row r="4" spans="1:6" s="6" customFormat="1" ht="16.5" x14ac:dyDescent="0.25">
      <c r="A4" s="5"/>
    </row>
    <row r="5" spans="1:6" ht="29.45" customHeight="1" x14ac:dyDescent="0.2">
      <c r="A5" s="152" t="s">
        <v>87</v>
      </c>
      <c r="B5" s="152"/>
      <c r="C5" s="152"/>
      <c r="D5" s="152"/>
      <c r="E5" s="152"/>
      <c r="F5" s="152"/>
    </row>
    <row r="6" spans="1:6" ht="29.45" customHeight="1" x14ac:dyDescent="0.2">
      <c r="A6" s="151" t="s">
        <v>91</v>
      </c>
      <c r="B6" s="151"/>
      <c r="C6" s="151"/>
      <c r="D6" s="151"/>
      <c r="E6" s="151"/>
      <c r="F6" s="151"/>
    </row>
    <row r="7" spans="1:6" s="12" customFormat="1" ht="18.600000000000001" customHeight="1" x14ac:dyDescent="0.3">
      <c r="A7" s="148" t="s">
        <v>7</v>
      </c>
      <c r="B7" s="148" t="s">
        <v>73</v>
      </c>
      <c r="C7" s="148" t="s">
        <v>88</v>
      </c>
      <c r="D7" s="148" t="s">
        <v>74</v>
      </c>
      <c r="E7" s="146" t="s">
        <v>90</v>
      </c>
      <c r="F7" s="148" t="s">
        <v>89</v>
      </c>
    </row>
    <row r="8" spans="1:6" s="12" customFormat="1" ht="18.600000000000001" customHeight="1" x14ac:dyDescent="0.3">
      <c r="A8" s="149"/>
      <c r="B8" s="149"/>
      <c r="C8" s="149"/>
      <c r="D8" s="149"/>
      <c r="E8" s="147"/>
      <c r="F8" s="149"/>
    </row>
    <row r="9" spans="1:6" ht="18.600000000000001" customHeight="1" x14ac:dyDescent="0.2">
      <c r="A9" s="81" t="s">
        <v>82</v>
      </c>
      <c r="B9" s="82" t="s">
        <v>83</v>
      </c>
      <c r="C9" s="83"/>
      <c r="D9" s="83"/>
      <c r="E9" s="83"/>
      <c r="F9" s="83"/>
    </row>
    <row r="10" spans="1:6" ht="18.600000000000001" customHeight="1" x14ac:dyDescent="0.2">
      <c r="A10" s="83">
        <v>1</v>
      </c>
      <c r="B10" s="84"/>
      <c r="C10" s="83"/>
      <c r="D10" s="83"/>
      <c r="E10" s="83"/>
      <c r="F10" s="83"/>
    </row>
    <row r="11" spans="1:6" ht="18.600000000000001" customHeight="1" x14ac:dyDescent="0.2">
      <c r="A11" s="83">
        <f>A10+1</f>
        <v>2</v>
      </c>
      <c r="B11" s="84"/>
      <c r="C11" s="83"/>
      <c r="D11" s="83"/>
      <c r="E11" s="83"/>
      <c r="F11" s="83"/>
    </row>
    <row r="12" spans="1:6" ht="18.600000000000001" customHeight="1" x14ac:dyDescent="0.2">
      <c r="A12" s="83">
        <f t="shared" ref="A12:A14" si="0">A11+1</f>
        <v>3</v>
      </c>
      <c r="B12" s="84"/>
      <c r="C12" s="83"/>
      <c r="D12" s="83"/>
      <c r="E12" s="83"/>
      <c r="F12" s="83"/>
    </row>
    <row r="13" spans="1:6" ht="18.600000000000001" customHeight="1" x14ac:dyDescent="0.2">
      <c r="A13" s="83">
        <f t="shared" si="0"/>
        <v>4</v>
      </c>
      <c r="B13" s="85"/>
      <c r="C13" s="83"/>
      <c r="D13" s="83"/>
      <c r="E13" s="83"/>
      <c r="F13" s="83"/>
    </row>
    <row r="14" spans="1:6" ht="18.600000000000001" customHeight="1" x14ac:dyDescent="0.2">
      <c r="A14" s="83">
        <f t="shared" si="0"/>
        <v>5</v>
      </c>
      <c r="B14" s="84"/>
      <c r="C14" s="83"/>
      <c r="D14" s="83"/>
      <c r="E14" s="83"/>
      <c r="F14" s="83"/>
    </row>
    <row r="15" spans="1:6" ht="18.600000000000001" customHeight="1" x14ac:dyDescent="0.2">
      <c r="A15" s="83"/>
      <c r="B15" s="84"/>
      <c r="C15" s="83"/>
      <c r="D15" s="83"/>
      <c r="E15" s="83"/>
      <c r="F15" s="83"/>
    </row>
    <row r="16" spans="1:6" ht="18.600000000000001" customHeight="1" x14ac:dyDescent="0.2">
      <c r="A16" s="81" t="s">
        <v>84</v>
      </c>
      <c r="B16" s="82" t="s">
        <v>85</v>
      </c>
      <c r="C16" s="83"/>
      <c r="D16" s="83"/>
      <c r="E16" s="83"/>
      <c r="F16" s="83"/>
    </row>
    <row r="17" spans="1:22" ht="18.600000000000001" customHeight="1" x14ac:dyDescent="0.2">
      <c r="A17" s="83">
        <v>1</v>
      </c>
      <c r="B17" s="84"/>
      <c r="C17" s="83"/>
      <c r="D17" s="83"/>
      <c r="E17" s="83"/>
      <c r="F17" s="83"/>
    </row>
    <row r="18" spans="1:22" ht="18.600000000000001" customHeight="1" x14ac:dyDescent="0.2">
      <c r="A18" s="83">
        <f>A17+1</f>
        <v>2</v>
      </c>
      <c r="B18" s="84"/>
      <c r="C18" s="83"/>
      <c r="D18" s="83"/>
      <c r="E18" s="83"/>
      <c r="F18" s="83"/>
    </row>
    <row r="19" spans="1:22" ht="18.600000000000001" customHeight="1" x14ac:dyDescent="0.2">
      <c r="A19" s="83">
        <f t="shared" ref="A19:A22" si="1">A18+1</f>
        <v>3</v>
      </c>
      <c r="B19" s="84"/>
      <c r="C19" s="83"/>
      <c r="D19" s="83"/>
      <c r="E19" s="83"/>
      <c r="F19" s="83"/>
    </row>
    <row r="20" spans="1:22" ht="18.600000000000001" customHeight="1" x14ac:dyDescent="0.2">
      <c r="A20" s="83">
        <f t="shared" si="1"/>
        <v>4</v>
      </c>
      <c r="B20" s="82"/>
      <c r="C20" s="83"/>
      <c r="D20" s="83"/>
      <c r="E20" s="83"/>
      <c r="F20" s="83"/>
    </row>
    <row r="21" spans="1:22" s="26" customFormat="1" ht="18.600000000000001" customHeight="1" x14ac:dyDescent="0.2">
      <c r="A21" s="83">
        <f t="shared" si="1"/>
        <v>5</v>
      </c>
      <c r="B21" s="86"/>
      <c r="C21" s="87"/>
      <c r="D21" s="87"/>
      <c r="E21" s="87"/>
      <c r="F21" s="87"/>
    </row>
    <row r="22" spans="1:22" s="26" customFormat="1" ht="18.600000000000001" customHeight="1" x14ac:dyDescent="0.2">
      <c r="A22" s="83">
        <f t="shared" si="1"/>
        <v>6</v>
      </c>
      <c r="B22" s="86"/>
      <c r="C22" s="87"/>
      <c r="D22" s="87"/>
      <c r="E22" s="87"/>
      <c r="F22" s="87"/>
    </row>
    <row r="23" spans="1:22" ht="18.600000000000001" customHeight="1" x14ac:dyDescent="0.2">
      <c r="A23" s="83"/>
      <c r="B23" s="88"/>
      <c r="C23" s="83"/>
      <c r="D23" s="83"/>
      <c r="E23" s="83"/>
      <c r="F23" s="83"/>
      <c r="G23" s="29"/>
      <c r="H23" s="29"/>
      <c r="I23" s="29"/>
      <c r="J23" s="29"/>
      <c r="K23" s="29"/>
      <c r="L23" s="29"/>
      <c r="M23" s="29"/>
      <c r="N23" s="29"/>
    </row>
    <row r="24" spans="1:22" ht="18.600000000000001" customHeight="1" x14ac:dyDescent="0.2">
      <c r="A24" s="81" t="s">
        <v>86</v>
      </c>
      <c r="B24" s="82" t="s">
        <v>114</v>
      </c>
      <c r="C24" s="83"/>
      <c r="D24" s="83"/>
      <c r="E24" s="83"/>
      <c r="F24" s="83"/>
    </row>
    <row r="25" spans="1:22" s="6" customFormat="1" ht="18.600000000000001" customHeight="1" x14ac:dyDescent="0.25">
      <c r="A25" s="83">
        <v>1</v>
      </c>
      <c r="B25" s="89"/>
      <c r="C25" s="90"/>
      <c r="D25" s="90"/>
      <c r="E25" s="90"/>
      <c r="F25" s="90"/>
      <c r="G25" s="8"/>
      <c r="H25" s="34"/>
    </row>
    <row r="26" spans="1:22" s="38" customFormat="1" ht="18.600000000000001" customHeight="1" x14ac:dyDescent="0.2">
      <c r="A26" s="83">
        <f>A25+1</f>
        <v>2</v>
      </c>
      <c r="B26" s="86"/>
      <c r="C26" s="87"/>
      <c r="D26" s="87"/>
      <c r="E26" s="87"/>
      <c r="F26" s="87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</row>
    <row r="27" spans="1:22" ht="18.600000000000001" customHeight="1" x14ac:dyDescent="0.2">
      <c r="A27" s="83">
        <f t="shared" ref="A27:A34" si="2">A26+1</f>
        <v>3</v>
      </c>
      <c r="B27" s="91"/>
      <c r="C27" s="87"/>
      <c r="D27" s="87"/>
      <c r="E27" s="87"/>
      <c r="F27" s="87"/>
      <c r="G27" s="29"/>
      <c r="H27" s="29"/>
      <c r="I27" s="29"/>
      <c r="J27" s="29"/>
      <c r="K27" s="29"/>
      <c r="L27" s="29"/>
      <c r="M27" s="29"/>
      <c r="N27" s="29"/>
    </row>
    <row r="28" spans="1:22" ht="18.600000000000001" customHeight="1" x14ac:dyDescent="0.2">
      <c r="A28" s="83">
        <f t="shared" si="2"/>
        <v>4</v>
      </c>
      <c r="B28" s="91"/>
      <c r="C28" s="87"/>
      <c r="D28" s="87"/>
      <c r="E28" s="87"/>
      <c r="F28" s="87"/>
      <c r="G28" s="29"/>
      <c r="H28" s="29"/>
      <c r="I28" s="29"/>
      <c r="J28" s="29"/>
      <c r="K28" s="29"/>
      <c r="L28" s="29"/>
      <c r="M28" s="29"/>
      <c r="N28" s="29"/>
    </row>
    <row r="29" spans="1:22" ht="18.600000000000001" customHeight="1" x14ac:dyDescent="0.2">
      <c r="A29" s="83">
        <f t="shared" si="2"/>
        <v>5</v>
      </c>
      <c r="B29" s="92"/>
      <c r="C29" s="87"/>
      <c r="D29" s="87"/>
      <c r="E29" s="87"/>
      <c r="F29" s="87"/>
      <c r="G29" s="29"/>
      <c r="H29" s="40"/>
      <c r="I29" s="30"/>
      <c r="J29" s="29"/>
      <c r="K29" s="29"/>
      <c r="L29" s="29"/>
      <c r="M29" s="29"/>
      <c r="N29" s="29"/>
    </row>
    <row r="30" spans="1:22" ht="18.600000000000001" customHeight="1" x14ac:dyDescent="0.2">
      <c r="A30" s="83">
        <f t="shared" si="2"/>
        <v>6</v>
      </c>
      <c r="B30" s="91"/>
      <c r="C30" s="87"/>
      <c r="D30" s="87"/>
      <c r="E30" s="87"/>
      <c r="F30" s="87"/>
      <c r="G30" s="29"/>
      <c r="H30" s="29"/>
      <c r="I30" s="29"/>
      <c r="J30" s="29"/>
      <c r="K30" s="29"/>
      <c r="L30" s="29"/>
      <c r="M30" s="29"/>
      <c r="N30" s="29"/>
    </row>
    <row r="31" spans="1:22" ht="18.600000000000001" customHeight="1" x14ac:dyDescent="0.2">
      <c r="A31" s="83">
        <f t="shared" si="2"/>
        <v>7</v>
      </c>
      <c r="B31" s="91"/>
      <c r="C31" s="87"/>
      <c r="D31" s="87"/>
      <c r="E31" s="87"/>
      <c r="F31" s="87"/>
      <c r="G31" s="29"/>
      <c r="H31" s="29"/>
      <c r="I31" s="29"/>
      <c r="J31" s="29"/>
      <c r="K31" s="29"/>
      <c r="L31" s="29"/>
      <c r="M31" s="29"/>
      <c r="N31" s="29"/>
    </row>
    <row r="32" spans="1:22" ht="18.600000000000001" customHeight="1" x14ac:dyDescent="0.2">
      <c r="A32" s="83">
        <f t="shared" si="2"/>
        <v>8</v>
      </c>
      <c r="B32" s="92"/>
      <c r="C32" s="87"/>
      <c r="D32" s="87"/>
      <c r="E32" s="87"/>
      <c r="F32" s="87"/>
      <c r="G32" s="29"/>
      <c r="H32" s="40"/>
      <c r="I32" s="30"/>
      <c r="J32" s="29"/>
      <c r="K32" s="29"/>
      <c r="L32" s="29"/>
      <c r="M32" s="29"/>
      <c r="N32" s="29"/>
    </row>
    <row r="33" spans="1:14" ht="18.600000000000001" customHeight="1" x14ac:dyDescent="0.2">
      <c r="A33" s="83">
        <f t="shared" si="2"/>
        <v>9</v>
      </c>
      <c r="B33" s="92"/>
      <c r="C33" s="87"/>
      <c r="D33" s="87"/>
      <c r="E33" s="87"/>
      <c r="F33" s="87"/>
      <c r="G33" s="29"/>
      <c r="H33" s="40"/>
      <c r="I33" s="30"/>
      <c r="J33" s="29"/>
      <c r="K33" s="29"/>
      <c r="L33" s="29"/>
      <c r="M33" s="29"/>
      <c r="N33" s="29"/>
    </row>
    <row r="34" spans="1:14" ht="18.600000000000001" customHeight="1" x14ac:dyDescent="0.2">
      <c r="A34" s="83">
        <f t="shared" si="2"/>
        <v>10</v>
      </c>
      <c r="B34" s="92"/>
      <c r="C34" s="87"/>
      <c r="D34" s="87"/>
      <c r="E34" s="87"/>
      <c r="F34" s="87"/>
      <c r="G34" s="29"/>
      <c r="H34" s="40"/>
      <c r="I34" s="30"/>
      <c r="J34" s="29"/>
      <c r="K34" s="29"/>
      <c r="L34" s="29"/>
      <c r="M34" s="29"/>
      <c r="N34" s="29"/>
    </row>
    <row r="35" spans="1:14" ht="18.600000000000001" customHeight="1" x14ac:dyDescent="0.25">
      <c r="A35" s="15"/>
      <c r="B35" s="78"/>
      <c r="C35" s="76"/>
      <c r="D35" s="76"/>
      <c r="E35" s="76"/>
      <c r="F35" s="76"/>
      <c r="G35" s="29"/>
      <c r="H35" s="40"/>
      <c r="I35" s="30"/>
      <c r="J35" s="29"/>
      <c r="K35" s="29"/>
      <c r="L35" s="29"/>
      <c r="M35" s="29"/>
      <c r="N35" s="29"/>
    </row>
    <row r="36" spans="1:14" ht="16.899999999999999" customHeight="1" x14ac:dyDescent="0.25">
      <c r="A36" s="67"/>
      <c r="B36" s="68"/>
      <c r="C36" s="69"/>
      <c r="D36" s="69"/>
      <c r="E36" s="69"/>
      <c r="F36" s="69"/>
    </row>
    <row r="37" spans="1:14" ht="18.75" x14ac:dyDescent="0.3">
      <c r="A37" s="67"/>
      <c r="B37" s="68"/>
      <c r="C37" s="138" t="s">
        <v>70</v>
      </c>
      <c r="D37" s="138"/>
      <c r="E37" s="138"/>
      <c r="F37" s="138"/>
    </row>
    <row r="38" spans="1:14" ht="18.75" x14ac:dyDescent="0.3">
      <c r="A38" s="135"/>
      <c r="B38" s="135"/>
      <c r="C38" s="135" t="s">
        <v>94</v>
      </c>
      <c r="D38" s="135"/>
      <c r="E38" s="135"/>
      <c r="F38" s="135"/>
    </row>
    <row r="39" spans="1:14" ht="12" customHeight="1" x14ac:dyDescent="0.25">
      <c r="A39" s="67"/>
      <c r="B39" s="68"/>
      <c r="C39" s="69"/>
      <c r="D39" s="69"/>
      <c r="E39" s="69"/>
      <c r="F39" s="69"/>
    </row>
    <row r="40" spans="1:14" ht="12" customHeight="1" x14ac:dyDescent="0.25">
      <c r="A40" s="67"/>
      <c r="B40" s="68"/>
      <c r="C40" s="69"/>
      <c r="D40" s="69"/>
      <c r="E40" s="69"/>
      <c r="F40" s="69"/>
    </row>
    <row r="41" spans="1:14" ht="12" customHeight="1" x14ac:dyDescent="0.25">
      <c r="A41" s="67"/>
      <c r="B41" s="68"/>
      <c r="C41" s="69"/>
      <c r="D41" s="69"/>
      <c r="E41" s="69"/>
      <c r="F41" s="69"/>
    </row>
    <row r="42" spans="1:14" ht="12" customHeight="1" x14ac:dyDescent="0.25">
      <c r="A42" s="67"/>
      <c r="B42" s="68"/>
      <c r="C42" s="69"/>
      <c r="D42" s="69"/>
      <c r="E42" s="69"/>
      <c r="F42" s="69"/>
    </row>
    <row r="43" spans="1:14" ht="12" customHeight="1" x14ac:dyDescent="0.25">
      <c r="A43" s="67"/>
      <c r="B43" s="68"/>
      <c r="C43" s="69"/>
      <c r="D43" s="69"/>
      <c r="E43" s="69"/>
      <c r="F43" s="69"/>
    </row>
    <row r="44" spans="1:14" ht="12" customHeight="1" x14ac:dyDescent="0.25">
      <c r="A44" s="67"/>
      <c r="B44" s="68"/>
      <c r="C44" s="69"/>
      <c r="D44" s="69"/>
      <c r="E44" s="69"/>
      <c r="F44" s="69"/>
    </row>
    <row r="45" spans="1:14" ht="12" customHeight="1" x14ac:dyDescent="0.25">
      <c r="A45" s="67"/>
      <c r="B45" s="68"/>
      <c r="C45" s="69"/>
      <c r="D45" s="69"/>
      <c r="E45" s="69"/>
      <c r="F45" s="69"/>
    </row>
    <row r="46" spans="1:14" ht="17.25" customHeight="1" x14ac:dyDescent="0.3">
      <c r="A46" s="135"/>
      <c r="B46" s="135"/>
      <c r="C46" s="135" t="s">
        <v>72</v>
      </c>
      <c r="D46" s="135"/>
      <c r="E46" s="135"/>
      <c r="F46" s="135"/>
    </row>
    <row r="47" spans="1:14" ht="17.25" customHeight="1" x14ac:dyDescent="0.25">
      <c r="A47" s="67"/>
      <c r="B47" s="68"/>
      <c r="C47" s="69"/>
      <c r="D47" s="69"/>
      <c r="E47" s="69"/>
      <c r="F47" s="69"/>
    </row>
    <row r="48" spans="1:14" ht="15.75" x14ac:dyDescent="0.25">
      <c r="A48" s="71"/>
      <c r="B48" s="71"/>
      <c r="C48" s="71"/>
      <c r="D48" s="71"/>
      <c r="E48" s="71"/>
      <c r="F48" s="71"/>
    </row>
    <row r="49" spans="1:6" ht="15.75" x14ac:dyDescent="0.25">
      <c r="A49" s="71"/>
      <c r="B49" s="71"/>
      <c r="C49" s="71"/>
      <c r="D49" s="71"/>
      <c r="E49" s="71"/>
      <c r="F49" s="71"/>
    </row>
    <row r="52" spans="1:6" ht="35.25" customHeight="1" x14ac:dyDescent="0.2"/>
  </sheetData>
  <mergeCells count="19">
    <mergeCell ref="C37:F37"/>
    <mergeCell ref="A38:B38"/>
    <mergeCell ref="C38:F38"/>
    <mergeCell ref="A46:B46"/>
    <mergeCell ref="C46:F46"/>
    <mergeCell ref="A6:F6"/>
    <mergeCell ref="D7:D8"/>
    <mergeCell ref="A5:F5"/>
    <mergeCell ref="A7:A8"/>
    <mergeCell ref="B7:B8"/>
    <mergeCell ref="C7:C8"/>
    <mergeCell ref="E7:E8"/>
    <mergeCell ref="F7:F8"/>
    <mergeCell ref="A1:B1"/>
    <mergeCell ref="C1:F1"/>
    <mergeCell ref="A2:B2"/>
    <mergeCell ref="C2:F2"/>
    <mergeCell ref="A3:B3"/>
    <mergeCell ref="C3:F3"/>
  </mergeCells>
  <pageMargins left="0.74" right="0.24" top="0.36" bottom="0.38" header="0.3" footer="0.3"/>
  <pageSetup scale="81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view="pageBreakPreview" topLeftCell="A4" zoomScaleSheetLayoutView="100" workbookViewId="0">
      <selection activeCell="B23" sqref="B23"/>
    </sheetView>
  </sheetViews>
  <sheetFormatPr defaultColWidth="9" defaultRowHeight="15.75" x14ac:dyDescent="0.25"/>
  <cols>
    <col min="1" max="1" width="4.75" style="94" customWidth="1"/>
    <col min="2" max="2" width="28.875" style="94" customWidth="1"/>
    <col min="3" max="3" width="13" style="94" customWidth="1"/>
    <col min="4" max="4" width="18.25" style="94" customWidth="1"/>
    <col min="5" max="5" width="20.25" style="94" customWidth="1"/>
    <col min="6" max="6" width="14" style="94" customWidth="1"/>
    <col min="7" max="7" width="11.125" style="94" customWidth="1"/>
    <col min="8" max="8" width="13.75" style="94" customWidth="1"/>
    <col min="9" max="9" width="13.375" style="94" bestFit="1" customWidth="1"/>
    <col min="10" max="10" width="16.25" style="94" customWidth="1"/>
    <col min="11" max="14" width="11.25" style="94" bestFit="1" customWidth="1"/>
    <col min="15" max="16" width="12.375" style="94" bestFit="1" customWidth="1"/>
    <col min="17" max="17" width="11.25" style="94" bestFit="1" customWidth="1"/>
    <col min="18" max="21" width="12.375" style="94" bestFit="1" customWidth="1"/>
    <col min="22" max="22" width="11.25" style="94" bestFit="1" customWidth="1"/>
    <col min="23" max="23" width="12.375" style="94" bestFit="1" customWidth="1"/>
    <col min="24" max="16384" width="9" style="94"/>
  </cols>
  <sheetData>
    <row r="1" spans="1:7" s="93" customFormat="1" ht="20.25" customHeight="1" x14ac:dyDescent="0.3">
      <c r="A1" s="141" t="s">
        <v>0</v>
      </c>
      <c r="B1" s="141"/>
      <c r="C1" s="141" t="s">
        <v>1</v>
      </c>
      <c r="D1" s="141"/>
      <c r="E1" s="141"/>
      <c r="F1" s="141"/>
      <c r="G1" s="141"/>
    </row>
    <row r="2" spans="1:7" s="93" customFormat="1" ht="31.5" customHeight="1" x14ac:dyDescent="0.3">
      <c r="A2" s="142" t="s">
        <v>67</v>
      </c>
      <c r="B2" s="142"/>
      <c r="C2" s="141" t="s">
        <v>2</v>
      </c>
      <c r="D2" s="141"/>
      <c r="E2" s="141"/>
      <c r="F2" s="141"/>
      <c r="G2" s="141"/>
    </row>
    <row r="3" spans="1:7" ht="21" customHeight="1" x14ac:dyDescent="0.25">
      <c r="A3" s="140" t="s">
        <v>69</v>
      </c>
      <c r="B3" s="140"/>
      <c r="C3" s="137" t="s">
        <v>68</v>
      </c>
      <c r="D3" s="137"/>
      <c r="E3" s="137"/>
      <c r="F3" s="137"/>
      <c r="G3" s="137"/>
    </row>
    <row r="4" spans="1:7" s="95" customFormat="1" x14ac:dyDescent="0.25"/>
    <row r="5" spans="1:7" ht="33.6" customHeight="1" x14ac:dyDescent="0.25">
      <c r="A5" s="153" t="s">
        <v>87</v>
      </c>
      <c r="B5" s="153"/>
      <c r="C5" s="153"/>
      <c r="D5" s="153"/>
      <c r="E5" s="153"/>
      <c r="F5" s="153"/>
      <c r="G5" s="153"/>
    </row>
    <row r="6" spans="1:7" ht="33.6" customHeight="1" x14ac:dyDescent="0.25">
      <c r="A6" s="139" t="s">
        <v>92</v>
      </c>
      <c r="B6" s="139"/>
      <c r="C6" s="139"/>
      <c r="D6" s="139"/>
      <c r="E6" s="139"/>
      <c r="F6" s="139"/>
      <c r="G6" s="139"/>
    </row>
    <row r="7" spans="1:7" s="96" customFormat="1" ht="25.15" customHeight="1" x14ac:dyDescent="0.3">
      <c r="A7" s="148" t="s">
        <v>7</v>
      </c>
      <c r="B7" s="148" t="s">
        <v>73</v>
      </c>
      <c r="C7" s="148" t="s">
        <v>88</v>
      </c>
      <c r="D7" s="146" t="s">
        <v>113</v>
      </c>
      <c r="E7" s="148" t="s">
        <v>74</v>
      </c>
      <c r="F7" s="146" t="s">
        <v>112</v>
      </c>
      <c r="G7" s="148" t="s">
        <v>89</v>
      </c>
    </row>
    <row r="8" spans="1:7" s="96" customFormat="1" ht="25.15" customHeight="1" x14ac:dyDescent="0.3">
      <c r="A8" s="149"/>
      <c r="B8" s="149"/>
      <c r="C8" s="149"/>
      <c r="D8" s="147"/>
      <c r="E8" s="149"/>
      <c r="F8" s="147"/>
      <c r="G8" s="149"/>
    </row>
    <row r="9" spans="1:7" ht="19.899999999999999" customHeight="1" x14ac:dyDescent="0.25">
      <c r="A9" s="81" t="s">
        <v>82</v>
      </c>
      <c r="B9" s="82" t="s">
        <v>83</v>
      </c>
      <c r="C9" s="15"/>
      <c r="D9" s="15"/>
      <c r="E9" s="15"/>
      <c r="F9" s="15"/>
      <c r="G9" s="15"/>
    </row>
    <row r="10" spans="1:7" ht="19.899999999999999" customHeight="1" x14ac:dyDescent="0.25">
      <c r="A10" s="83">
        <v>1</v>
      </c>
      <c r="B10" s="84"/>
      <c r="C10" s="15"/>
      <c r="D10" s="15"/>
      <c r="E10" s="15"/>
      <c r="F10" s="15"/>
      <c r="G10" s="15"/>
    </row>
    <row r="11" spans="1:7" ht="19.899999999999999" customHeight="1" x14ac:dyDescent="0.25">
      <c r="A11" s="83">
        <f>A10+1</f>
        <v>2</v>
      </c>
      <c r="B11" s="84"/>
      <c r="C11" s="15"/>
      <c r="D11" s="15"/>
      <c r="E11" s="15"/>
      <c r="F11" s="15"/>
      <c r="G11" s="15"/>
    </row>
    <row r="12" spans="1:7" ht="19.899999999999999" customHeight="1" x14ac:dyDescent="0.25">
      <c r="A12" s="83">
        <f t="shared" ref="A12:A14" si="0">A11+1</f>
        <v>3</v>
      </c>
      <c r="B12" s="84"/>
      <c r="C12" s="15"/>
      <c r="D12" s="15"/>
      <c r="E12" s="15"/>
      <c r="F12" s="15"/>
      <c r="G12" s="15"/>
    </row>
    <row r="13" spans="1:7" ht="19.899999999999999" customHeight="1" x14ac:dyDescent="0.25">
      <c r="A13" s="83">
        <f t="shared" si="0"/>
        <v>4</v>
      </c>
      <c r="B13" s="85"/>
      <c r="C13" s="15"/>
      <c r="D13" s="15"/>
      <c r="E13" s="15"/>
      <c r="F13" s="15"/>
      <c r="G13" s="15"/>
    </row>
    <row r="14" spans="1:7" ht="19.899999999999999" customHeight="1" x14ac:dyDescent="0.25">
      <c r="A14" s="83">
        <f t="shared" si="0"/>
        <v>5</v>
      </c>
      <c r="B14" s="84"/>
      <c r="C14" s="15"/>
      <c r="D14" s="15"/>
      <c r="E14" s="15"/>
      <c r="F14" s="15"/>
      <c r="G14" s="15"/>
    </row>
    <row r="15" spans="1:7" ht="19.899999999999999" customHeight="1" x14ac:dyDescent="0.25">
      <c r="A15" s="83"/>
      <c r="B15" s="84"/>
      <c r="C15" s="15"/>
      <c r="D15" s="15"/>
      <c r="E15" s="15"/>
      <c r="F15" s="15"/>
      <c r="G15" s="15"/>
    </row>
    <row r="16" spans="1:7" ht="19.899999999999999" customHeight="1" x14ac:dyDescent="0.25">
      <c r="A16" s="81" t="s">
        <v>84</v>
      </c>
      <c r="B16" s="82" t="s">
        <v>85</v>
      </c>
      <c r="C16" s="15"/>
      <c r="D16" s="15"/>
      <c r="E16" s="15"/>
      <c r="F16" s="15"/>
      <c r="G16" s="15"/>
    </row>
    <row r="17" spans="1:23" ht="19.899999999999999" customHeight="1" x14ac:dyDescent="0.25">
      <c r="A17" s="83">
        <v>1</v>
      </c>
      <c r="B17" s="84"/>
      <c r="C17" s="15"/>
      <c r="D17" s="15"/>
      <c r="E17" s="15"/>
      <c r="F17" s="15"/>
      <c r="G17" s="15"/>
    </row>
    <row r="18" spans="1:23" ht="19.899999999999999" customHeight="1" x14ac:dyDescent="0.25">
      <c r="A18" s="83">
        <f>A17+1</f>
        <v>2</v>
      </c>
      <c r="B18" s="84"/>
      <c r="C18" s="15"/>
      <c r="D18" s="15"/>
      <c r="E18" s="15"/>
      <c r="F18" s="15"/>
      <c r="G18" s="15"/>
    </row>
    <row r="19" spans="1:23" ht="19.899999999999999" customHeight="1" x14ac:dyDescent="0.25">
      <c r="A19" s="83">
        <f t="shared" ref="A19:A21" si="1">A18+1</f>
        <v>3</v>
      </c>
      <c r="B19" s="84"/>
      <c r="C19" s="15"/>
      <c r="D19" s="15"/>
      <c r="E19" s="15"/>
      <c r="F19" s="15"/>
      <c r="G19" s="15"/>
    </row>
    <row r="20" spans="1:23" ht="19.899999999999999" customHeight="1" x14ac:dyDescent="0.25">
      <c r="A20" s="83">
        <f t="shared" si="1"/>
        <v>4</v>
      </c>
      <c r="B20" s="82"/>
      <c r="C20" s="15"/>
      <c r="D20" s="15"/>
      <c r="E20" s="15"/>
      <c r="F20" s="15"/>
      <c r="G20" s="15"/>
    </row>
    <row r="21" spans="1:23" s="97" customFormat="1" ht="19.899999999999999" customHeight="1" x14ac:dyDescent="0.25">
      <c r="A21" s="83">
        <f t="shared" si="1"/>
        <v>5</v>
      </c>
      <c r="B21" s="86"/>
      <c r="C21" s="76"/>
      <c r="D21" s="76"/>
      <c r="E21" s="76"/>
      <c r="F21" s="76"/>
      <c r="G21" s="76"/>
    </row>
    <row r="22" spans="1:23" ht="19.899999999999999" customHeight="1" x14ac:dyDescent="0.25">
      <c r="A22" s="83"/>
      <c r="B22" s="88"/>
      <c r="C22" s="15"/>
      <c r="D22" s="15"/>
      <c r="E22" s="15"/>
      <c r="F22" s="15"/>
      <c r="G22" s="15"/>
      <c r="H22" s="98"/>
      <c r="I22" s="98"/>
      <c r="J22" s="98"/>
      <c r="K22" s="98"/>
      <c r="L22" s="98"/>
      <c r="M22" s="98"/>
      <c r="N22" s="98"/>
      <c r="O22" s="98"/>
    </row>
    <row r="23" spans="1:23" ht="19.899999999999999" customHeight="1" x14ac:dyDescent="0.25">
      <c r="A23" s="81" t="s">
        <v>86</v>
      </c>
      <c r="B23" s="82" t="s">
        <v>114</v>
      </c>
      <c r="C23" s="15"/>
      <c r="D23" s="15"/>
      <c r="E23" s="15"/>
      <c r="F23" s="15"/>
      <c r="G23" s="15"/>
    </row>
    <row r="24" spans="1:23" s="95" customFormat="1" ht="19.899999999999999" customHeight="1" x14ac:dyDescent="0.25">
      <c r="A24" s="83">
        <v>1</v>
      </c>
      <c r="B24" s="89"/>
      <c r="C24" s="31"/>
      <c r="D24" s="31"/>
      <c r="E24" s="31"/>
      <c r="F24" s="31"/>
      <c r="G24" s="31"/>
      <c r="H24" s="99"/>
      <c r="I24" s="34"/>
    </row>
    <row r="25" spans="1:23" s="100" customFormat="1" ht="19.899999999999999" customHeight="1" x14ac:dyDescent="0.25">
      <c r="A25" s="83">
        <f>A24+1</f>
        <v>2</v>
      </c>
      <c r="B25" s="86"/>
      <c r="C25" s="76"/>
      <c r="D25" s="76"/>
      <c r="E25" s="76"/>
      <c r="F25" s="76"/>
      <c r="G25" s="76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</row>
    <row r="26" spans="1:23" ht="19.899999999999999" customHeight="1" x14ac:dyDescent="0.25">
      <c r="A26" s="83">
        <f t="shared" ref="A26:A30" si="2">A25+1</f>
        <v>3</v>
      </c>
      <c r="B26" s="91"/>
      <c r="C26" s="76"/>
      <c r="D26" s="76"/>
      <c r="E26" s="76"/>
      <c r="F26" s="76"/>
      <c r="G26" s="76"/>
      <c r="H26" s="98"/>
      <c r="I26" s="98"/>
      <c r="J26" s="98"/>
      <c r="K26" s="98"/>
      <c r="L26" s="98"/>
      <c r="M26" s="98"/>
      <c r="N26" s="98"/>
      <c r="O26" s="98"/>
    </row>
    <row r="27" spans="1:23" ht="19.899999999999999" customHeight="1" x14ac:dyDescent="0.25">
      <c r="A27" s="15">
        <f t="shared" si="2"/>
        <v>4</v>
      </c>
      <c r="B27" s="77"/>
      <c r="C27" s="76"/>
      <c r="D27" s="76"/>
      <c r="E27" s="76"/>
      <c r="F27" s="76"/>
      <c r="G27" s="76"/>
      <c r="H27" s="98"/>
      <c r="I27" s="98"/>
      <c r="J27" s="98"/>
      <c r="K27" s="98"/>
      <c r="L27" s="98"/>
      <c r="M27" s="98"/>
      <c r="N27" s="98"/>
      <c r="O27" s="98"/>
    </row>
    <row r="28" spans="1:23" ht="19.899999999999999" customHeight="1" x14ac:dyDescent="0.25">
      <c r="A28" s="15">
        <f t="shared" si="2"/>
        <v>5</v>
      </c>
      <c r="B28" s="78"/>
      <c r="C28" s="76"/>
      <c r="D28" s="76"/>
      <c r="E28" s="76"/>
      <c r="F28" s="76"/>
      <c r="G28" s="76"/>
      <c r="H28" s="98"/>
      <c r="I28" s="102"/>
      <c r="J28" s="103"/>
      <c r="K28" s="98"/>
      <c r="L28" s="98"/>
      <c r="M28" s="98"/>
      <c r="N28" s="98"/>
      <c r="O28" s="98"/>
    </row>
    <row r="29" spans="1:23" ht="19.899999999999999" customHeight="1" x14ac:dyDescent="0.25">
      <c r="A29" s="15">
        <f t="shared" si="2"/>
        <v>6</v>
      </c>
      <c r="B29" s="91"/>
      <c r="C29" s="76"/>
      <c r="D29" s="76"/>
      <c r="E29" s="76"/>
      <c r="F29" s="76"/>
      <c r="G29" s="76"/>
      <c r="H29" s="98"/>
      <c r="I29" s="98"/>
      <c r="J29" s="98"/>
      <c r="K29" s="98"/>
      <c r="L29" s="98"/>
      <c r="M29" s="98"/>
      <c r="N29" s="98"/>
      <c r="O29" s="98"/>
    </row>
    <row r="30" spans="1:23" ht="19.899999999999999" customHeight="1" x14ac:dyDescent="0.25">
      <c r="A30" s="15">
        <f t="shared" si="2"/>
        <v>7</v>
      </c>
      <c r="B30" s="77"/>
      <c r="C30" s="76"/>
      <c r="D30" s="76"/>
      <c r="E30" s="76"/>
      <c r="F30" s="76"/>
      <c r="G30" s="76"/>
      <c r="H30" s="98"/>
      <c r="I30" s="98"/>
      <c r="J30" s="98"/>
      <c r="K30" s="98"/>
      <c r="L30" s="98"/>
      <c r="M30" s="98"/>
      <c r="N30" s="98"/>
      <c r="O30" s="98"/>
    </row>
    <row r="31" spans="1:23" ht="19.899999999999999" customHeight="1" x14ac:dyDescent="0.25">
      <c r="A31" s="15"/>
      <c r="B31" s="78"/>
      <c r="C31" s="76"/>
      <c r="D31" s="76"/>
      <c r="E31" s="76"/>
      <c r="F31" s="76"/>
      <c r="G31" s="76"/>
      <c r="H31" s="98"/>
      <c r="I31" s="102"/>
      <c r="J31" s="103"/>
      <c r="K31" s="98"/>
      <c r="L31" s="98"/>
      <c r="M31" s="98"/>
      <c r="N31" s="98"/>
      <c r="O31" s="98"/>
    </row>
    <row r="32" spans="1:23" ht="22.9" customHeight="1" x14ac:dyDescent="0.25">
      <c r="A32" s="67"/>
      <c r="B32" s="68"/>
      <c r="C32" s="69"/>
      <c r="D32" s="69"/>
      <c r="E32" s="69"/>
      <c r="F32" s="69"/>
      <c r="G32" s="69"/>
    </row>
    <row r="33" spans="1:7" x14ac:dyDescent="0.25">
      <c r="A33" s="67"/>
      <c r="B33" s="68"/>
      <c r="C33" s="150" t="s">
        <v>70</v>
      </c>
      <c r="D33" s="150"/>
      <c r="E33" s="150"/>
      <c r="F33" s="150"/>
      <c r="G33" s="150"/>
    </row>
    <row r="34" spans="1:7" x14ac:dyDescent="0.25">
      <c r="A34" s="143"/>
      <c r="B34" s="143"/>
      <c r="C34" s="143" t="s">
        <v>94</v>
      </c>
      <c r="D34" s="143"/>
      <c r="E34" s="143"/>
      <c r="F34" s="143"/>
      <c r="G34" s="143"/>
    </row>
    <row r="35" spans="1:7" ht="12" customHeight="1" x14ac:dyDescent="0.25">
      <c r="A35" s="67"/>
      <c r="B35" s="68"/>
      <c r="C35" s="69"/>
      <c r="D35" s="69"/>
      <c r="E35" s="69"/>
      <c r="F35" s="69"/>
      <c r="G35" s="69"/>
    </row>
    <row r="36" spans="1:7" ht="12" customHeight="1" x14ac:dyDescent="0.25">
      <c r="A36" s="67"/>
      <c r="B36" s="68"/>
      <c r="C36" s="69"/>
      <c r="D36" s="69"/>
      <c r="E36" s="69"/>
      <c r="F36" s="69"/>
      <c r="G36" s="69"/>
    </row>
    <row r="37" spans="1:7" ht="12" customHeight="1" x14ac:dyDescent="0.25">
      <c r="A37" s="67"/>
      <c r="B37" s="68"/>
      <c r="C37" s="69"/>
      <c r="D37" s="69"/>
      <c r="E37" s="69"/>
      <c r="F37" s="69"/>
      <c r="G37" s="69"/>
    </row>
    <row r="38" spans="1:7" ht="12" customHeight="1" x14ac:dyDescent="0.25">
      <c r="A38" s="67"/>
      <c r="B38" s="68"/>
      <c r="C38" s="69"/>
      <c r="D38" s="69"/>
      <c r="E38" s="69"/>
      <c r="F38" s="69"/>
      <c r="G38" s="69"/>
    </row>
    <row r="39" spans="1:7" ht="12" customHeight="1" x14ac:dyDescent="0.25">
      <c r="A39" s="67"/>
      <c r="B39" s="68"/>
      <c r="C39" s="69"/>
      <c r="D39" s="69"/>
      <c r="E39" s="69"/>
      <c r="F39" s="69"/>
      <c r="G39" s="69"/>
    </row>
    <row r="40" spans="1:7" ht="12" customHeight="1" x14ac:dyDescent="0.25">
      <c r="A40" s="67"/>
      <c r="B40" s="68"/>
      <c r="C40" s="69"/>
      <c r="D40" s="69"/>
      <c r="E40" s="69"/>
      <c r="F40" s="69"/>
      <c r="G40" s="69"/>
    </row>
    <row r="41" spans="1:7" ht="12" customHeight="1" x14ac:dyDescent="0.25">
      <c r="A41" s="67"/>
      <c r="B41" s="68"/>
      <c r="C41" s="69"/>
      <c r="D41" s="69"/>
      <c r="E41" s="69"/>
      <c r="F41" s="69"/>
      <c r="G41" s="69"/>
    </row>
    <row r="42" spans="1:7" ht="17.25" customHeight="1" x14ac:dyDescent="0.25">
      <c r="A42" s="143"/>
      <c r="B42" s="143"/>
      <c r="C42" s="143" t="s">
        <v>72</v>
      </c>
      <c r="D42" s="143"/>
      <c r="E42" s="143"/>
      <c r="F42" s="143"/>
      <c r="G42" s="143"/>
    </row>
    <row r="43" spans="1:7" ht="17.25" customHeight="1" x14ac:dyDescent="0.25">
      <c r="A43" s="67"/>
      <c r="B43" s="68"/>
      <c r="C43" s="69"/>
      <c r="D43" s="69"/>
      <c r="E43" s="69"/>
      <c r="F43" s="69"/>
      <c r="G43" s="69"/>
    </row>
    <row r="44" spans="1:7" x14ac:dyDescent="0.25">
      <c r="A44" s="71"/>
      <c r="B44" s="71"/>
      <c r="C44" s="71"/>
      <c r="D44" s="71"/>
      <c r="E44" s="71"/>
      <c r="F44" s="71"/>
      <c r="G44" s="71"/>
    </row>
    <row r="45" spans="1:7" x14ac:dyDescent="0.25">
      <c r="A45" s="71"/>
      <c r="B45" s="71"/>
      <c r="C45" s="71"/>
      <c r="D45" s="71"/>
      <c r="E45" s="71"/>
      <c r="F45" s="71"/>
      <c r="G45" s="71"/>
    </row>
    <row r="48" spans="1:7" ht="35.25" customHeight="1" x14ac:dyDescent="0.25"/>
  </sheetData>
  <mergeCells count="20">
    <mergeCell ref="C33:G33"/>
    <mergeCell ref="A34:B34"/>
    <mergeCell ref="C34:G34"/>
    <mergeCell ref="A42:B42"/>
    <mergeCell ref="C42:G42"/>
    <mergeCell ref="A5:G5"/>
    <mergeCell ref="A6:G6"/>
    <mergeCell ref="A7:A8"/>
    <mergeCell ref="B7:B8"/>
    <mergeCell ref="C7:C8"/>
    <mergeCell ref="E7:E8"/>
    <mergeCell ref="F7:F8"/>
    <mergeCell ref="G7:G8"/>
    <mergeCell ref="D7:D8"/>
    <mergeCell ref="A1:B1"/>
    <mergeCell ref="C1:G1"/>
    <mergeCell ref="A2:B2"/>
    <mergeCell ref="C2:G2"/>
    <mergeCell ref="A3:B3"/>
    <mergeCell ref="C3:G3"/>
  </mergeCells>
  <pageMargins left="0.74" right="0.24" top="0.42" bottom="0.41" header="0.3" footer="0.3"/>
  <pageSetup scale="81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view="pageBreakPreview" topLeftCell="A2" zoomScaleSheetLayoutView="100" workbookViewId="0">
      <selection activeCell="E13" sqref="E13"/>
    </sheetView>
  </sheetViews>
  <sheetFormatPr defaultColWidth="9" defaultRowHeight="15.75" x14ac:dyDescent="0.25"/>
  <cols>
    <col min="1" max="1" width="4.75" style="94" customWidth="1"/>
    <col min="2" max="2" width="29.5" style="94" customWidth="1"/>
    <col min="3" max="3" width="10.875" style="94" customWidth="1"/>
    <col min="4" max="4" width="16.875" style="94" customWidth="1"/>
    <col min="5" max="5" width="19.125" style="94" customWidth="1"/>
    <col min="6" max="7" width="14.75" style="94" customWidth="1"/>
    <col min="8" max="8" width="13.75" style="94" customWidth="1"/>
    <col min="9" max="9" width="13.375" style="94" bestFit="1" customWidth="1"/>
    <col min="10" max="10" width="16.25" style="94" customWidth="1"/>
    <col min="11" max="14" width="11.25" style="94" bestFit="1" customWidth="1"/>
    <col min="15" max="16" width="12.375" style="94" bestFit="1" customWidth="1"/>
    <col min="17" max="17" width="11.25" style="94" bestFit="1" customWidth="1"/>
    <col min="18" max="21" width="12.375" style="94" bestFit="1" customWidth="1"/>
    <col min="22" max="22" width="11.25" style="94" bestFit="1" customWidth="1"/>
    <col min="23" max="23" width="12.375" style="94" bestFit="1" customWidth="1"/>
    <col min="24" max="16384" width="9" style="94"/>
  </cols>
  <sheetData>
    <row r="1" spans="1:7" s="93" customFormat="1" ht="20.25" customHeight="1" x14ac:dyDescent="0.3">
      <c r="A1" s="141" t="s">
        <v>0</v>
      </c>
      <c r="B1" s="141"/>
      <c r="C1" s="141" t="s">
        <v>1</v>
      </c>
      <c r="D1" s="141"/>
      <c r="E1" s="141"/>
      <c r="F1" s="141"/>
      <c r="G1" s="141"/>
    </row>
    <row r="2" spans="1:7" s="93" customFormat="1" ht="31.5" customHeight="1" x14ac:dyDescent="0.3">
      <c r="A2" s="142" t="s">
        <v>67</v>
      </c>
      <c r="B2" s="142"/>
      <c r="C2" s="141" t="s">
        <v>2</v>
      </c>
      <c r="D2" s="141"/>
      <c r="E2" s="141"/>
      <c r="F2" s="141"/>
      <c r="G2" s="141"/>
    </row>
    <row r="3" spans="1:7" ht="21" customHeight="1" x14ac:dyDescent="0.25">
      <c r="A3" s="140" t="s">
        <v>69</v>
      </c>
      <c r="B3" s="140"/>
      <c r="C3" s="137" t="s">
        <v>68</v>
      </c>
      <c r="D3" s="137"/>
      <c r="E3" s="137"/>
      <c r="F3" s="137"/>
      <c r="G3" s="137"/>
    </row>
    <row r="4" spans="1:7" s="95" customFormat="1" x14ac:dyDescent="0.25"/>
    <row r="5" spans="1:7" ht="31.9" customHeight="1" x14ac:dyDescent="0.25">
      <c r="A5" s="153" t="s">
        <v>115</v>
      </c>
      <c r="B5" s="153"/>
      <c r="C5" s="153"/>
      <c r="D5" s="153"/>
      <c r="E5" s="153"/>
      <c r="F5" s="153"/>
      <c r="G5" s="153"/>
    </row>
    <row r="6" spans="1:7" ht="31.9" customHeight="1" x14ac:dyDescent="0.25">
      <c r="A6" s="139" t="s">
        <v>93</v>
      </c>
      <c r="B6" s="139"/>
      <c r="C6" s="139"/>
      <c r="D6" s="139"/>
      <c r="E6" s="139"/>
      <c r="F6" s="139"/>
      <c r="G6" s="139"/>
    </row>
    <row r="7" spans="1:7" s="96" customFormat="1" ht="22.5" customHeight="1" x14ac:dyDescent="0.3">
      <c r="A7" s="148" t="s">
        <v>7</v>
      </c>
      <c r="B7" s="148" t="s">
        <v>73</v>
      </c>
      <c r="C7" s="148" t="s">
        <v>88</v>
      </c>
      <c r="D7" s="148" t="s">
        <v>116</v>
      </c>
      <c r="E7" s="148" t="s">
        <v>74</v>
      </c>
      <c r="F7" s="146" t="s">
        <v>117</v>
      </c>
      <c r="G7" s="148" t="s">
        <v>89</v>
      </c>
    </row>
    <row r="8" spans="1:7" s="96" customFormat="1" ht="22.5" customHeight="1" x14ac:dyDescent="0.3">
      <c r="A8" s="149"/>
      <c r="B8" s="149"/>
      <c r="C8" s="149"/>
      <c r="D8" s="149"/>
      <c r="E8" s="149"/>
      <c r="F8" s="147"/>
      <c r="G8" s="149"/>
    </row>
    <row r="9" spans="1:7" ht="23.45" customHeight="1" x14ac:dyDescent="0.25">
      <c r="A9" s="83">
        <v>1</v>
      </c>
      <c r="B9" s="84"/>
      <c r="C9" s="15"/>
      <c r="D9" s="15"/>
      <c r="E9" s="15"/>
      <c r="F9" s="15"/>
      <c r="G9" s="15"/>
    </row>
    <row r="10" spans="1:7" ht="23.45" customHeight="1" x14ac:dyDescent="0.25">
      <c r="A10" s="83">
        <f>A9+1</f>
        <v>2</v>
      </c>
      <c r="B10" s="84"/>
      <c r="C10" s="15"/>
      <c r="D10" s="15"/>
      <c r="E10" s="15"/>
      <c r="F10" s="15"/>
      <c r="G10" s="15"/>
    </row>
    <row r="11" spans="1:7" ht="23.45" customHeight="1" x14ac:dyDescent="0.25">
      <c r="A11" s="83">
        <f t="shared" ref="A11:A27" si="0">A10+1</f>
        <v>3</v>
      </c>
      <c r="B11" s="84"/>
      <c r="C11" s="15"/>
      <c r="D11" s="15"/>
      <c r="E11" s="15"/>
      <c r="F11" s="15"/>
      <c r="G11" s="15"/>
    </row>
    <row r="12" spans="1:7" ht="23.45" customHeight="1" x14ac:dyDescent="0.25">
      <c r="A12" s="83">
        <f t="shared" si="0"/>
        <v>4</v>
      </c>
      <c r="B12" s="85"/>
      <c r="C12" s="15"/>
      <c r="D12" s="15"/>
      <c r="E12" s="15"/>
      <c r="F12" s="15"/>
      <c r="G12" s="15"/>
    </row>
    <row r="13" spans="1:7" ht="23.45" customHeight="1" x14ac:dyDescent="0.25">
      <c r="A13" s="83">
        <f t="shared" si="0"/>
        <v>5</v>
      </c>
      <c r="B13" s="84"/>
      <c r="C13" s="15"/>
      <c r="D13" s="15"/>
      <c r="E13" s="15"/>
      <c r="F13" s="15"/>
      <c r="G13" s="15"/>
    </row>
    <row r="14" spans="1:7" ht="23.45" customHeight="1" x14ac:dyDescent="0.25">
      <c r="A14" s="83">
        <f t="shared" si="0"/>
        <v>6</v>
      </c>
      <c r="B14" s="84"/>
      <c r="C14" s="15"/>
      <c r="D14" s="15"/>
      <c r="E14" s="15"/>
      <c r="F14" s="15"/>
      <c r="G14" s="15"/>
    </row>
    <row r="15" spans="1:7" ht="23.45" customHeight="1" x14ac:dyDescent="0.25">
      <c r="A15" s="83">
        <f t="shared" si="0"/>
        <v>7</v>
      </c>
      <c r="B15" s="82"/>
      <c r="C15" s="15"/>
      <c r="D15" s="15"/>
      <c r="E15" s="15"/>
      <c r="F15" s="15"/>
      <c r="G15" s="15"/>
    </row>
    <row r="16" spans="1:7" ht="23.45" customHeight="1" x14ac:dyDescent="0.25">
      <c r="A16" s="83">
        <f t="shared" si="0"/>
        <v>8</v>
      </c>
      <c r="B16" s="84"/>
      <c r="C16" s="15"/>
      <c r="D16" s="15"/>
      <c r="E16" s="15"/>
      <c r="F16" s="15"/>
      <c r="G16" s="15"/>
    </row>
    <row r="17" spans="1:23" ht="23.45" customHeight="1" x14ac:dyDescent="0.25">
      <c r="A17" s="83">
        <f t="shared" si="0"/>
        <v>9</v>
      </c>
      <c r="B17" s="84"/>
      <c r="C17" s="15"/>
      <c r="D17" s="15"/>
      <c r="E17" s="15"/>
      <c r="F17" s="15"/>
      <c r="G17" s="15"/>
    </row>
    <row r="18" spans="1:23" ht="23.45" customHeight="1" x14ac:dyDescent="0.25">
      <c r="A18" s="83">
        <f t="shared" si="0"/>
        <v>10</v>
      </c>
      <c r="B18" s="84"/>
      <c r="C18" s="15"/>
      <c r="D18" s="15"/>
      <c r="E18" s="15"/>
      <c r="F18" s="15"/>
      <c r="G18" s="15"/>
    </row>
    <row r="19" spans="1:23" ht="23.45" customHeight="1" x14ac:dyDescent="0.25">
      <c r="A19" s="83">
        <f t="shared" si="0"/>
        <v>11</v>
      </c>
      <c r="B19" s="82"/>
      <c r="C19" s="15"/>
      <c r="D19" s="15"/>
      <c r="E19" s="15"/>
      <c r="F19" s="15"/>
      <c r="G19" s="15"/>
    </row>
    <row r="20" spans="1:23" s="97" customFormat="1" ht="23.45" customHeight="1" x14ac:dyDescent="0.25">
      <c r="A20" s="83">
        <f t="shared" si="0"/>
        <v>12</v>
      </c>
      <c r="B20" s="86"/>
      <c r="C20" s="76"/>
      <c r="D20" s="76"/>
      <c r="E20" s="76"/>
      <c r="F20" s="76"/>
      <c r="G20" s="76"/>
    </row>
    <row r="21" spans="1:23" ht="23.45" customHeight="1" x14ac:dyDescent="0.25">
      <c r="A21" s="83">
        <f t="shared" si="0"/>
        <v>13</v>
      </c>
      <c r="B21" s="88"/>
      <c r="C21" s="15"/>
      <c r="D21" s="15"/>
      <c r="E21" s="15"/>
      <c r="F21" s="15"/>
      <c r="G21" s="15"/>
      <c r="H21" s="98"/>
      <c r="I21" s="98"/>
      <c r="J21" s="98"/>
      <c r="K21" s="98"/>
      <c r="L21" s="98"/>
      <c r="M21" s="98"/>
      <c r="N21" s="98"/>
      <c r="O21" s="98"/>
    </row>
    <row r="22" spans="1:23" ht="23.45" customHeight="1" x14ac:dyDescent="0.25">
      <c r="A22" s="83">
        <f t="shared" si="0"/>
        <v>14</v>
      </c>
      <c r="B22" s="82"/>
      <c r="C22" s="15"/>
      <c r="D22" s="15"/>
      <c r="E22" s="15"/>
      <c r="F22" s="15"/>
      <c r="G22" s="15"/>
    </row>
    <row r="23" spans="1:23" s="95" customFormat="1" ht="23.45" customHeight="1" x14ac:dyDescent="0.25">
      <c r="A23" s="83">
        <f t="shared" si="0"/>
        <v>15</v>
      </c>
      <c r="B23" s="89"/>
      <c r="C23" s="31"/>
      <c r="D23" s="31"/>
      <c r="E23" s="31"/>
      <c r="F23" s="31"/>
      <c r="G23" s="31"/>
      <c r="H23" s="99"/>
      <c r="I23" s="34"/>
    </row>
    <row r="24" spans="1:23" s="100" customFormat="1" ht="23.45" customHeight="1" x14ac:dyDescent="0.25">
      <c r="A24" s="83">
        <f t="shared" si="0"/>
        <v>16</v>
      </c>
      <c r="B24" s="86"/>
      <c r="C24" s="76"/>
      <c r="D24" s="76"/>
      <c r="E24" s="76"/>
      <c r="F24" s="76"/>
      <c r="G24" s="76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</row>
    <row r="25" spans="1:23" ht="23.45" customHeight="1" x14ac:dyDescent="0.25">
      <c r="A25" s="83">
        <f t="shared" si="0"/>
        <v>17</v>
      </c>
      <c r="B25" s="91"/>
      <c r="C25" s="76"/>
      <c r="D25" s="76"/>
      <c r="E25" s="76"/>
      <c r="F25" s="76"/>
      <c r="G25" s="76"/>
      <c r="H25" s="98"/>
      <c r="I25" s="98"/>
      <c r="J25" s="98"/>
      <c r="K25" s="98"/>
      <c r="L25" s="98"/>
      <c r="M25" s="98"/>
      <c r="N25" s="98"/>
      <c r="O25" s="98"/>
    </row>
    <row r="26" spans="1:23" ht="23.45" customHeight="1" x14ac:dyDescent="0.25">
      <c r="A26" s="83">
        <f t="shared" si="0"/>
        <v>18</v>
      </c>
      <c r="B26" s="91"/>
      <c r="C26" s="76"/>
      <c r="D26" s="76"/>
      <c r="E26" s="76"/>
      <c r="F26" s="76"/>
      <c r="G26" s="76"/>
      <c r="H26" s="98"/>
      <c r="I26" s="98"/>
      <c r="J26" s="98"/>
      <c r="K26" s="98"/>
      <c r="L26" s="98"/>
      <c r="M26" s="98"/>
      <c r="N26" s="98"/>
      <c r="O26" s="98"/>
    </row>
    <row r="27" spans="1:23" ht="23.45" customHeight="1" x14ac:dyDescent="0.25">
      <c r="A27" s="83">
        <f t="shared" si="0"/>
        <v>19</v>
      </c>
      <c r="B27" s="92"/>
      <c r="C27" s="76"/>
      <c r="D27" s="76"/>
      <c r="E27" s="76"/>
      <c r="F27" s="76"/>
      <c r="G27" s="76"/>
      <c r="H27" s="98"/>
      <c r="I27" s="102"/>
      <c r="J27" s="103"/>
      <c r="K27" s="98"/>
      <c r="L27" s="98"/>
      <c r="M27" s="98"/>
      <c r="N27" s="98"/>
      <c r="O27" s="98"/>
    </row>
    <row r="28" spans="1:23" ht="23.45" customHeight="1" x14ac:dyDescent="0.25">
      <c r="A28" s="83"/>
      <c r="B28" s="92"/>
      <c r="C28" s="76"/>
      <c r="D28" s="76"/>
      <c r="E28" s="76"/>
      <c r="F28" s="76"/>
      <c r="G28" s="76"/>
      <c r="H28" s="98"/>
      <c r="I28" s="102"/>
      <c r="J28" s="103"/>
      <c r="K28" s="98"/>
      <c r="L28" s="98"/>
      <c r="M28" s="98"/>
      <c r="N28" s="98"/>
      <c r="O28" s="98"/>
    </row>
    <row r="29" spans="1:23" ht="24.6" customHeight="1" x14ac:dyDescent="0.25">
      <c r="A29" s="67"/>
      <c r="B29" s="68"/>
      <c r="C29" s="69"/>
      <c r="D29" s="69"/>
      <c r="E29" s="69"/>
      <c r="F29" s="69"/>
      <c r="G29" s="69"/>
    </row>
    <row r="30" spans="1:23" x14ac:dyDescent="0.25">
      <c r="A30" s="67"/>
      <c r="B30" s="68"/>
      <c r="C30" s="150" t="s">
        <v>70</v>
      </c>
      <c r="D30" s="150"/>
      <c r="E30" s="150"/>
      <c r="F30" s="150"/>
      <c r="G30" s="150"/>
    </row>
    <row r="31" spans="1:23" x14ac:dyDescent="0.25">
      <c r="A31" s="143"/>
      <c r="B31" s="143"/>
      <c r="C31" s="143" t="s">
        <v>94</v>
      </c>
      <c r="D31" s="143"/>
      <c r="E31" s="143"/>
      <c r="F31" s="143"/>
      <c r="G31" s="143"/>
    </row>
    <row r="32" spans="1:23" ht="12" customHeight="1" x14ac:dyDescent="0.25">
      <c r="A32" s="67"/>
      <c r="B32" s="68"/>
      <c r="C32" s="69"/>
      <c r="D32" s="69"/>
      <c r="E32" s="69"/>
      <c r="F32" s="69"/>
      <c r="G32" s="69"/>
    </row>
    <row r="33" spans="1:7" ht="12" customHeight="1" x14ac:dyDescent="0.25">
      <c r="A33" s="67"/>
      <c r="B33" s="68"/>
      <c r="C33" s="69"/>
      <c r="D33" s="69"/>
      <c r="E33" s="69"/>
      <c r="F33" s="69"/>
      <c r="G33" s="69"/>
    </row>
    <row r="34" spans="1:7" ht="12" customHeight="1" x14ac:dyDescent="0.25">
      <c r="A34" s="67"/>
      <c r="B34" s="68"/>
      <c r="C34" s="69"/>
      <c r="D34" s="69"/>
      <c r="E34" s="69"/>
      <c r="F34" s="69"/>
      <c r="G34" s="69"/>
    </row>
    <row r="35" spans="1:7" ht="12" customHeight="1" x14ac:dyDescent="0.25">
      <c r="A35" s="67"/>
      <c r="B35" s="68"/>
      <c r="C35" s="69"/>
      <c r="D35" s="69"/>
      <c r="E35" s="69"/>
      <c r="F35" s="69"/>
      <c r="G35" s="69"/>
    </row>
    <row r="36" spans="1:7" ht="12" customHeight="1" x14ac:dyDescent="0.25">
      <c r="A36" s="67"/>
      <c r="B36" s="68"/>
      <c r="C36" s="69"/>
      <c r="D36" s="69"/>
      <c r="E36" s="69"/>
      <c r="F36" s="69"/>
      <c r="G36" s="69"/>
    </row>
    <row r="37" spans="1:7" ht="12" customHeight="1" x14ac:dyDescent="0.25">
      <c r="A37" s="67"/>
      <c r="B37" s="68"/>
      <c r="C37" s="69"/>
      <c r="D37" s="69"/>
      <c r="E37" s="69"/>
      <c r="F37" s="69"/>
      <c r="G37" s="69"/>
    </row>
    <row r="38" spans="1:7" ht="17.25" customHeight="1" x14ac:dyDescent="0.25">
      <c r="A38" s="143"/>
      <c r="B38" s="143"/>
      <c r="C38" s="143" t="s">
        <v>72</v>
      </c>
      <c r="D38" s="143"/>
      <c r="E38" s="143"/>
      <c r="F38" s="143"/>
      <c r="G38" s="143"/>
    </row>
    <row r="39" spans="1:7" ht="17.25" customHeight="1" x14ac:dyDescent="0.25">
      <c r="A39" s="67"/>
      <c r="B39" s="68"/>
      <c r="C39" s="69"/>
      <c r="D39" s="69"/>
      <c r="E39" s="69"/>
      <c r="F39" s="69"/>
      <c r="G39" s="69"/>
    </row>
    <row r="40" spans="1:7" x14ac:dyDescent="0.25">
      <c r="A40" s="71"/>
      <c r="B40" s="71"/>
      <c r="C40" s="71"/>
      <c r="D40" s="71"/>
      <c r="E40" s="71"/>
      <c r="F40" s="71"/>
      <c r="G40" s="71"/>
    </row>
    <row r="41" spans="1:7" x14ac:dyDescent="0.25">
      <c r="A41" s="71"/>
      <c r="B41" s="71"/>
      <c r="C41" s="71"/>
      <c r="D41" s="71"/>
      <c r="E41" s="71"/>
      <c r="F41" s="71"/>
      <c r="G41" s="71"/>
    </row>
    <row r="44" spans="1:7" ht="35.25" customHeight="1" x14ac:dyDescent="0.25"/>
  </sheetData>
  <mergeCells count="20">
    <mergeCell ref="C30:G30"/>
    <mergeCell ref="A31:B31"/>
    <mergeCell ref="C31:G31"/>
    <mergeCell ref="A38:B38"/>
    <mergeCell ref="C38:G38"/>
    <mergeCell ref="A5:G5"/>
    <mergeCell ref="A6:G6"/>
    <mergeCell ref="A7:A8"/>
    <mergeCell ref="B7:B8"/>
    <mergeCell ref="C7:C8"/>
    <mergeCell ref="D7:D8"/>
    <mergeCell ref="F7:F8"/>
    <mergeCell ref="G7:G8"/>
    <mergeCell ref="E7:E8"/>
    <mergeCell ref="A1:B1"/>
    <mergeCell ref="C1:G1"/>
    <mergeCell ref="A2:B2"/>
    <mergeCell ref="C2:G2"/>
    <mergeCell ref="A3:B3"/>
    <mergeCell ref="C3:G3"/>
  </mergeCells>
  <pageMargins left="0.74" right="0.24" top="0.38" bottom="0.39" header="0.3" footer="0.3"/>
  <pageSetup scale="81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view="pageBreakPreview" topLeftCell="A16" zoomScaleSheetLayoutView="100" workbookViewId="0">
      <selection activeCell="E26" sqref="E26"/>
    </sheetView>
  </sheetViews>
  <sheetFormatPr defaultColWidth="9" defaultRowHeight="15.75" x14ac:dyDescent="0.25"/>
  <cols>
    <col min="1" max="1" width="4.75" style="94" customWidth="1"/>
    <col min="2" max="2" width="28.25" style="94" customWidth="1"/>
    <col min="3" max="3" width="13" style="94" customWidth="1"/>
    <col min="4" max="4" width="15.875" style="94" customWidth="1"/>
    <col min="5" max="5" width="19.125" style="94" customWidth="1"/>
    <col min="6" max="7" width="9.5" style="94" customWidth="1"/>
    <col min="8" max="8" width="14" style="94" customWidth="1"/>
    <col min="9" max="9" width="10" style="94" customWidth="1"/>
    <col min="10" max="10" width="16.5" style="94" customWidth="1"/>
    <col min="11" max="11" width="13.75" style="94" customWidth="1"/>
    <col min="12" max="12" width="13.375" style="94" bestFit="1" customWidth="1"/>
    <col min="13" max="13" width="16.25" style="94" customWidth="1"/>
    <col min="14" max="17" width="11.25" style="94" bestFit="1" customWidth="1"/>
    <col min="18" max="19" width="12.375" style="94" bestFit="1" customWidth="1"/>
    <col min="20" max="20" width="11.25" style="94" bestFit="1" customWidth="1"/>
    <col min="21" max="24" width="12.375" style="94" bestFit="1" customWidth="1"/>
    <col min="25" max="25" width="11.25" style="94" bestFit="1" customWidth="1"/>
    <col min="26" max="26" width="12.375" style="94" bestFit="1" customWidth="1"/>
    <col min="27" max="16384" width="9" style="94"/>
  </cols>
  <sheetData>
    <row r="1" spans="1:10" s="93" customFormat="1" ht="20.25" customHeight="1" x14ac:dyDescent="0.3">
      <c r="A1" s="141" t="s">
        <v>0</v>
      </c>
      <c r="B1" s="141"/>
      <c r="C1" s="141" t="s">
        <v>1</v>
      </c>
      <c r="D1" s="141"/>
      <c r="E1" s="141"/>
      <c r="F1" s="141"/>
      <c r="G1" s="141"/>
      <c r="H1" s="141"/>
      <c r="I1" s="141"/>
      <c r="J1" s="141"/>
    </row>
    <row r="2" spans="1:10" s="93" customFormat="1" ht="31.5" customHeight="1" x14ac:dyDescent="0.3">
      <c r="A2" s="142" t="s">
        <v>67</v>
      </c>
      <c r="B2" s="142"/>
      <c r="C2" s="141" t="s">
        <v>2</v>
      </c>
      <c r="D2" s="141"/>
      <c r="E2" s="141"/>
      <c r="F2" s="141"/>
      <c r="G2" s="141"/>
      <c r="H2" s="141"/>
      <c r="I2" s="141"/>
      <c r="J2" s="141"/>
    </row>
    <row r="3" spans="1:10" ht="21" customHeight="1" x14ac:dyDescent="0.25">
      <c r="A3" s="140" t="s">
        <v>69</v>
      </c>
      <c r="B3" s="140"/>
      <c r="C3" s="137" t="s">
        <v>68</v>
      </c>
      <c r="D3" s="137"/>
      <c r="E3" s="137"/>
      <c r="F3" s="137"/>
      <c r="G3" s="137"/>
      <c r="H3" s="137"/>
      <c r="I3" s="137"/>
      <c r="J3" s="137"/>
    </row>
    <row r="4" spans="1:10" s="95" customFormat="1" x14ac:dyDescent="0.25"/>
    <row r="5" spans="1:10" ht="31.9" customHeight="1" x14ac:dyDescent="0.25">
      <c r="A5" s="153" t="s">
        <v>124</v>
      </c>
      <c r="B5" s="153"/>
      <c r="C5" s="153"/>
      <c r="D5" s="153"/>
      <c r="E5" s="153"/>
      <c r="F5" s="153"/>
      <c r="G5" s="153"/>
      <c r="H5" s="153"/>
      <c r="I5" s="153"/>
      <c r="J5" s="153"/>
    </row>
    <row r="6" spans="1:10" ht="31.9" customHeight="1" x14ac:dyDescent="0.25">
      <c r="A6" s="139" t="s">
        <v>118</v>
      </c>
      <c r="B6" s="139"/>
      <c r="C6" s="139"/>
      <c r="D6" s="139"/>
      <c r="E6" s="139"/>
      <c r="F6" s="139"/>
      <c r="G6" s="139"/>
      <c r="H6" s="139"/>
      <c r="I6" s="139"/>
      <c r="J6" s="139"/>
    </row>
    <row r="7" spans="1:10" s="96" customFormat="1" ht="31.9" customHeight="1" x14ac:dyDescent="0.3">
      <c r="A7" s="75" t="s">
        <v>7</v>
      </c>
      <c r="B7" s="75" t="s">
        <v>73</v>
      </c>
      <c r="C7" s="75" t="s">
        <v>88</v>
      </c>
      <c r="D7" s="75" t="s">
        <v>116</v>
      </c>
      <c r="E7" s="75" t="s">
        <v>74</v>
      </c>
      <c r="F7" s="75" t="s">
        <v>77</v>
      </c>
      <c r="G7" s="75" t="s">
        <v>119</v>
      </c>
      <c r="H7" s="75" t="s">
        <v>120</v>
      </c>
      <c r="I7" s="75" t="s">
        <v>121</v>
      </c>
      <c r="J7" s="75" t="s">
        <v>122</v>
      </c>
    </row>
    <row r="8" spans="1:10" s="124" customFormat="1" ht="23.45" customHeight="1" x14ac:dyDescent="0.25">
      <c r="A8" s="121" t="s">
        <v>82</v>
      </c>
      <c r="B8" s="122" t="s">
        <v>83</v>
      </c>
      <c r="C8" s="123"/>
      <c r="D8" s="123"/>
      <c r="E8" s="123"/>
      <c r="F8" s="123"/>
      <c r="G8" s="123"/>
      <c r="H8" s="123"/>
      <c r="I8" s="123"/>
      <c r="J8" s="123"/>
    </row>
    <row r="9" spans="1:10" ht="23.45" customHeight="1" x14ac:dyDescent="0.25">
      <c r="A9" s="83">
        <v>1</v>
      </c>
      <c r="B9" s="84"/>
      <c r="C9" s="15"/>
      <c r="D9" s="15"/>
      <c r="E9" s="15"/>
      <c r="F9" s="15"/>
      <c r="G9" s="15"/>
      <c r="H9" s="15"/>
      <c r="I9" s="15"/>
      <c r="J9" s="15"/>
    </row>
    <row r="10" spans="1:10" ht="23.45" customHeight="1" x14ac:dyDescent="0.25">
      <c r="A10" s="83">
        <f t="shared" ref="A10:A27" si="0">A9+1</f>
        <v>2</v>
      </c>
      <c r="B10" s="84"/>
      <c r="C10" s="15"/>
      <c r="D10" s="15"/>
      <c r="E10" s="15"/>
      <c r="F10" s="15"/>
      <c r="G10" s="15"/>
      <c r="H10" s="15"/>
      <c r="I10" s="15"/>
      <c r="J10" s="15"/>
    </row>
    <row r="11" spans="1:10" ht="23.45" customHeight="1" x14ac:dyDescent="0.25">
      <c r="A11" s="83">
        <f t="shared" si="0"/>
        <v>3</v>
      </c>
      <c r="B11" s="85"/>
      <c r="C11" s="15"/>
      <c r="D11" s="15"/>
      <c r="E11" s="15"/>
      <c r="F11" s="15"/>
      <c r="G11" s="15"/>
      <c r="H11" s="15"/>
      <c r="I11" s="15"/>
      <c r="J11" s="15"/>
    </row>
    <row r="12" spans="1:10" ht="23.45" customHeight="1" x14ac:dyDescent="0.25">
      <c r="A12" s="83">
        <f t="shared" si="0"/>
        <v>4</v>
      </c>
      <c r="B12" s="84"/>
      <c r="C12" s="15"/>
      <c r="D12" s="15"/>
      <c r="E12" s="15"/>
      <c r="F12" s="15"/>
      <c r="G12" s="15"/>
      <c r="H12" s="15"/>
      <c r="I12" s="15"/>
      <c r="J12" s="15"/>
    </row>
    <row r="13" spans="1:10" ht="23.45" customHeight="1" x14ac:dyDescent="0.25">
      <c r="A13" s="83">
        <f t="shared" si="0"/>
        <v>5</v>
      </c>
      <c r="B13" s="84"/>
      <c r="C13" s="15"/>
      <c r="D13" s="15"/>
      <c r="E13" s="15"/>
      <c r="F13" s="15"/>
      <c r="G13" s="15"/>
      <c r="H13" s="15"/>
      <c r="I13" s="15"/>
      <c r="J13" s="15"/>
    </row>
    <row r="14" spans="1:10" ht="23.45" customHeight="1" x14ac:dyDescent="0.25">
      <c r="A14" s="83"/>
      <c r="B14" s="82"/>
      <c r="C14" s="15"/>
      <c r="D14" s="15"/>
      <c r="E14" s="15"/>
      <c r="F14" s="15"/>
      <c r="G14" s="15"/>
      <c r="H14" s="15"/>
      <c r="I14" s="15"/>
      <c r="J14" s="15"/>
    </row>
    <row r="15" spans="1:10" s="124" customFormat="1" ht="23.45" customHeight="1" x14ac:dyDescent="0.25">
      <c r="A15" s="121" t="s">
        <v>84</v>
      </c>
      <c r="B15" s="122" t="s">
        <v>85</v>
      </c>
      <c r="C15" s="123"/>
      <c r="D15" s="123"/>
      <c r="E15" s="123"/>
      <c r="F15" s="123"/>
      <c r="G15" s="123"/>
      <c r="H15" s="123"/>
      <c r="I15" s="123"/>
      <c r="J15" s="123"/>
    </row>
    <row r="16" spans="1:10" ht="23.45" customHeight="1" x14ac:dyDescent="0.25">
      <c r="A16" s="83">
        <v>1</v>
      </c>
      <c r="B16" s="84"/>
      <c r="C16" s="15"/>
      <c r="D16" s="15"/>
      <c r="E16" s="15"/>
      <c r="F16" s="15"/>
      <c r="G16" s="15"/>
      <c r="H16" s="15"/>
      <c r="I16" s="15"/>
      <c r="J16" s="15"/>
    </row>
    <row r="17" spans="1:26" ht="23.45" customHeight="1" x14ac:dyDescent="0.25">
      <c r="A17" s="83">
        <f t="shared" si="0"/>
        <v>2</v>
      </c>
      <c r="B17" s="84"/>
      <c r="C17" s="15"/>
      <c r="D17" s="15"/>
      <c r="E17" s="15"/>
      <c r="F17" s="15"/>
      <c r="G17" s="15"/>
      <c r="H17" s="15"/>
      <c r="I17" s="15"/>
      <c r="J17" s="15"/>
    </row>
    <row r="18" spans="1:26" ht="23.45" customHeight="1" x14ac:dyDescent="0.25">
      <c r="A18" s="83">
        <f t="shared" si="0"/>
        <v>3</v>
      </c>
      <c r="B18" s="82"/>
      <c r="C18" s="15"/>
      <c r="D18" s="15"/>
      <c r="E18" s="15"/>
      <c r="F18" s="15"/>
      <c r="G18" s="15"/>
      <c r="H18" s="15"/>
      <c r="I18" s="15"/>
      <c r="J18" s="15"/>
    </row>
    <row r="19" spans="1:26" s="97" customFormat="1" ht="23.45" customHeight="1" x14ac:dyDescent="0.25">
      <c r="A19" s="83">
        <f t="shared" si="0"/>
        <v>4</v>
      </c>
      <c r="B19" s="86"/>
      <c r="C19" s="76"/>
      <c r="D19" s="76"/>
      <c r="E19" s="76"/>
      <c r="F19" s="76"/>
      <c r="G19" s="76"/>
      <c r="H19" s="76"/>
      <c r="I19" s="76"/>
      <c r="J19" s="76"/>
    </row>
    <row r="20" spans="1:26" ht="23.45" customHeight="1" x14ac:dyDescent="0.25">
      <c r="A20" s="83">
        <f t="shared" si="0"/>
        <v>5</v>
      </c>
      <c r="B20" s="88"/>
      <c r="C20" s="15"/>
      <c r="D20" s="15"/>
      <c r="E20" s="15"/>
      <c r="F20" s="15"/>
      <c r="G20" s="15"/>
      <c r="H20" s="15"/>
      <c r="I20" s="15"/>
      <c r="J20" s="15"/>
      <c r="K20" s="98"/>
      <c r="L20" s="98"/>
      <c r="M20" s="98"/>
      <c r="N20" s="98"/>
      <c r="O20" s="98"/>
      <c r="P20" s="98"/>
      <c r="Q20" s="98"/>
      <c r="R20" s="98"/>
    </row>
    <row r="21" spans="1:26" ht="23.45" customHeight="1" x14ac:dyDescent="0.25">
      <c r="A21" s="83"/>
      <c r="B21" s="82"/>
      <c r="C21" s="15"/>
      <c r="D21" s="15"/>
      <c r="E21" s="15"/>
      <c r="F21" s="15"/>
      <c r="G21" s="15"/>
      <c r="H21" s="15"/>
      <c r="I21" s="15"/>
      <c r="J21" s="15"/>
    </row>
    <row r="22" spans="1:26" s="129" customFormat="1" ht="23.45" customHeight="1" x14ac:dyDescent="0.25">
      <c r="A22" s="121" t="s">
        <v>86</v>
      </c>
      <c r="B22" s="125" t="s">
        <v>114</v>
      </c>
      <c r="C22" s="126"/>
      <c r="D22" s="126"/>
      <c r="E22" s="126"/>
      <c r="F22" s="126"/>
      <c r="G22" s="126"/>
      <c r="H22" s="126"/>
      <c r="I22" s="126"/>
      <c r="J22" s="126"/>
      <c r="K22" s="127"/>
      <c r="L22" s="128"/>
    </row>
    <row r="23" spans="1:26" s="100" customFormat="1" ht="23.45" customHeight="1" x14ac:dyDescent="0.25">
      <c r="A23" s="83">
        <v>1</v>
      </c>
      <c r="B23" s="86"/>
      <c r="C23" s="76"/>
      <c r="D23" s="76"/>
      <c r="E23" s="76"/>
      <c r="F23" s="76"/>
      <c r="G23" s="76"/>
      <c r="H23" s="76"/>
      <c r="I23" s="76"/>
      <c r="J23" s="76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</row>
    <row r="24" spans="1:26" ht="23.45" customHeight="1" x14ac:dyDescent="0.25">
      <c r="A24" s="83">
        <f t="shared" si="0"/>
        <v>2</v>
      </c>
      <c r="B24" s="91"/>
      <c r="C24" s="76"/>
      <c r="D24" s="76"/>
      <c r="E24" s="76"/>
      <c r="F24" s="76"/>
      <c r="G24" s="76"/>
      <c r="H24" s="76"/>
      <c r="I24" s="76"/>
      <c r="J24" s="76"/>
      <c r="K24" s="98"/>
      <c r="L24" s="98"/>
      <c r="M24" s="98"/>
      <c r="N24" s="98"/>
      <c r="O24" s="98"/>
      <c r="P24" s="98"/>
      <c r="Q24" s="98"/>
      <c r="R24" s="98"/>
    </row>
    <row r="25" spans="1:26" ht="23.45" customHeight="1" x14ac:dyDescent="0.25">
      <c r="A25" s="83">
        <f t="shared" si="0"/>
        <v>3</v>
      </c>
      <c r="B25" s="91"/>
      <c r="C25" s="76"/>
      <c r="D25" s="76"/>
      <c r="E25" s="76"/>
      <c r="F25" s="76"/>
      <c r="G25" s="76"/>
      <c r="H25" s="76"/>
      <c r="I25" s="76"/>
      <c r="J25" s="76"/>
      <c r="K25" s="98"/>
      <c r="L25" s="98"/>
      <c r="M25" s="98"/>
      <c r="N25" s="98"/>
      <c r="O25" s="98"/>
      <c r="P25" s="98"/>
      <c r="Q25" s="98"/>
      <c r="R25" s="98"/>
    </row>
    <row r="26" spans="1:26" ht="23.45" customHeight="1" x14ac:dyDescent="0.25">
      <c r="A26" s="83">
        <f t="shared" si="0"/>
        <v>4</v>
      </c>
      <c r="B26" s="91"/>
      <c r="C26" s="76"/>
      <c r="D26" s="76"/>
      <c r="E26" s="76"/>
      <c r="F26" s="76"/>
      <c r="G26" s="76"/>
      <c r="H26" s="76"/>
      <c r="I26" s="76"/>
      <c r="J26" s="76"/>
      <c r="K26" s="98"/>
      <c r="L26" s="98"/>
      <c r="M26" s="98"/>
      <c r="N26" s="98"/>
      <c r="O26" s="98"/>
      <c r="P26" s="98"/>
      <c r="Q26" s="98"/>
      <c r="R26" s="98"/>
    </row>
    <row r="27" spans="1:26" ht="23.45" customHeight="1" x14ac:dyDescent="0.25">
      <c r="A27" s="83">
        <f t="shared" si="0"/>
        <v>5</v>
      </c>
      <c r="B27" s="92"/>
      <c r="C27" s="76"/>
      <c r="D27" s="76"/>
      <c r="E27" s="76"/>
      <c r="F27" s="76"/>
      <c r="G27" s="76"/>
      <c r="H27" s="76"/>
      <c r="I27" s="76"/>
      <c r="J27" s="76"/>
      <c r="K27" s="98"/>
      <c r="L27" s="102"/>
      <c r="M27" s="103"/>
      <c r="N27" s="98"/>
      <c r="O27" s="98"/>
      <c r="P27" s="98"/>
      <c r="Q27" s="98"/>
      <c r="R27" s="98"/>
    </row>
    <row r="28" spans="1:26" ht="23.45" customHeight="1" x14ac:dyDescent="0.25">
      <c r="A28" s="83"/>
      <c r="B28" s="92"/>
      <c r="C28" s="76"/>
      <c r="D28" s="76"/>
      <c r="E28" s="76"/>
      <c r="F28" s="76"/>
      <c r="G28" s="76"/>
      <c r="H28" s="76"/>
      <c r="I28" s="76"/>
      <c r="J28" s="76"/>
      <c r="K28" s="98"/>
      <c r="L28" s="102"/>
      <c r="M28" s="103"/>
      <c r="N28" s="98"/>
      <c r="O28" s="98"/>
      <c r="P28" s="98"/>
      <c r="Q28" s="98"/>
      <c r="R28" s="98"/>
    </row>
    <row r="29" spans="1:26" ht="24.6" customHeight="1" x14ac:dyDescent="0.25">
      <c r="A29" s="67"/>
      <c r="B29" s="68"/>
      <c r="C29" s="69"/>
      <c r="D29" s="69"/>
      <c r="E29" s="69"/>
      <c r="F29" s="69"/>
      <c r="G29" s="69"/>
      <c r="H29" s="69"/>
      <c r="I29" s="69"/>
      <c r="J29" s="69"/>
    </row>
    <row r="30" spans="1:26" x14ac:dyDescent="0.25">
      <c r="A30" s="67"/>
      <c r="B30" s="68"/>
      <c r="C30" s="150" t="s">
        <v>70</v>
      </c>
      <c r="D30" s="150"/>
      <c r="E30" s="150"/>
      <c r="F30" s="150"/>
      <c r="G30" s="150"/>
      <c r="H30" s="150"/>
      <c r="I30" s="150"/>
      <c r="J30" s="150"/>
    </row>
    <row r="31" spans="1:26" x14ac:dyDescent="0.25">
      <c r="A31" s="143"/>
      <c r="B31" s="143"/>
      <c r="C31" s="143" t="s">
        <v>94</v>
      </c>
      <c r="D31" s="143"/>
      <c r="E31" s="143"/>
      <c r="F31" s="143"/>
      <c r="G31" s="143"/>
      <c r="H31" s="143"/>
      <c r="I31" s="143"/>
      <c r="J31" s="143"/>
    </row>
    <row r="32" spans="1:26" ht="12" customHeight="1" x14ac:dyDescent="0.25">
      <c r="A32" s="67"/>
      <c r="B32" s="68"/>
      <c r="C32" s="69"/>
      <c r="D32" s="69"/>
      <c r="E32" s="69"/>
      <c r="F32" s="69"/>
      <c r="G32" s="69"/>
      <c r="H32" s="69"/>
      <c r="I32" s="69"/>
      <c r="J32" s="69"/>
    </row>
    <row r="33" spans="1:10" ht="12" customHeight="1" x14ac:dyDescent="0.25">
      <c r="A33" s="67"/>
      <c r="B33" s="68"/>
      <c r="C33" s="69"/>
      <c r="D33" s="69"/>
      <c r="E33" s="69"/>
      <c r="F33" s="69"/>
      <c r="G33" s="69"/>
      <c r="H33" s="69"/>
      <c r="I33" s="69"/>
      <c r="J33" s="69"/>
    </row>
    <row r="34" spans="1:10" ht="12" customHeight="1" x14ac:dyDescent="0.25">
      <c r="A34" s="67"/>
      <c r="B34" s="68"/>
      <c r="C34" s="69"/>
      <c r="D34" s="69"/>
      <c r="E34" s="69"/>
      <c r="F34" s="69"/>
      <c r="G34" s="69"/>
      <c r="H34" s="69"/>
      <c r="I34" s="69"/>
      <c r="J34" s="69"/>
    </row>
    <row r="35" spans="1:10" ht="12" customHeight="1" x14ac:dyDescent="0.25">
      <c r="A35" s="67"/>
      <c r="B35" s="68"/>
      <c r="C35" s="69"/>
      <c r="D35" s="69"/>
      <c r="E35" s="69"/>
      <c r="F35" s="69"/>
      <c r="G35" s="69"/>
      <c r="H35" s="69"/>
      <c r="I35" s="69"/>
      <c r="J35" s="69"/>
    </row>
    <row r="36" spans="1:10" ht="12" customHeight="1" x14ac:dyDescent="0.25">
      <c r="A36" s="67"/>
      <c r="B36" s="68"/>
      <c r="C36" s="69"/>
      <c r="D36" s="69"/>
      <c r="E36" s="69"/>
      <c r="F36" s="69"/>
      <c r="G36" s="69"/>
      <c r="H36" s="69"/>
      <c r="I36" s="69"/>
      <c r="J36" s="69"/>
    </row>
    <row r="37" spans="1:10" ht="12" customHeight="1" x14ac:dyDescent="0.25">
      <c r="A37" s="67"/>
      <c r="B37" s="68"/>
      <c r="C37" s="69"/>
      <c r="D37" s="69"/>
      <c r="E37" s="69"/>
      <c r="F37" s="69"/>
      <c r="G37" s="69"/>
      <c r="H37" s="69"/>
      <c r="I37" s="69"/>
      <c r="J37" s="69"/>
    </row>
    <row r="38" spans="1:10" ht="17.25" customHeight="1" x14ac:dyDescent="0.25">
      <c r="A38" s="143"/>
      <c r="B38" s="143"/>
      <c r="C38" s="143" t="s">
        <v>72</v>
      </c>
      <c r="D38" s="143"/>
      <c r="E38" s="143"/>
      <c r="F38" s="143"/>
      <c r="G38" s="143"/>
      <c r="H38" s="143"/>
      <c r="I38" s="143"/>
      <c r="J38" s="143"/>
    </row>
    <row r="39" spans="1:10" ht="17.25" customHeight="1" x14ac:dyDescent="0.25">
      <c r="A39" s="67"/>
      <c r="B39" s="68"/>
      <c r="C39" s="69"/>
      <c r="D39" s="69"/>
      <c r="E39" s="69"/>
      <c r="F39" s="69"/>
      <c r="G39" s="69"/>
      <c r="H39" s="69"/>
      <c r="I39" s="69"/>
      <c r="J39" s="69"/>
    </row>
    <row r="40" spans="1:10" x14ac:dyDescent="0.25">
      <c r="A40" s="71"/>
      <c r="B40" s="71"/>
      <c r="C40" s="71"/>
      <c r="D40" s="71"/>
      <c r="E40" s="71"/>
      <c r="F40" s="71"/>
      <c r="G40" s="71"/>
      <c r="H40" s="71"/>
      <c r="I40" s="71"/>
      <c r="J40" s="71"/>
    </row>
    <row r="41" spans="1:10" x14ac:dyDescent="0.25">
      <c r="A41" s="71"/>
      <c r="B41" s="71"/>
      <c r="C41" s="71"/>
      <c r="D41" s="71"/>
      <c r="E41" s="71"/>
      <c r="F41" s="71"/>
      <c r="G41" s="71"/>
      <c r="H41" s="71"/>
      <c r="I41" s="71"/>
      <c r="J41" s="71"/>
    </row>
    <row r="44" spans="1:10" ht="35.25" customHeight="1" x14ac:dyDescent="0.25"/>
  </sheetData>
  <mergeCells count="13">
    <mergeCell ref="A5:J5"/>
    <mergeCell ref="A6:J6"/>
    <mergeCell ref="A1:B1"/>
    <mergeCell ref="C1:J1"/>
    <mergeCell ref="A2:B2"/>
    <mergeCell ref="C2:J2"/>
    <mergeCell ref="A3:B3"/>
    <mergeCell ref="C3:J3"/>
    <mergeCell ref="C30:J30"/>
    <mergeCell ref="A31:B31"/>
    <mergeCell ref="C31:J31"/>
    <mergeCell ref="A38:B38"/>
    <mergeCell ref="C38:J38"/>
  </mergeCells>
  <pageMargins left="0.42" right="0.24" top="0.38" bottom="0.39" header="0.3" footer="0.3"/>
  <pageSetup scale="6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Năm 2018-NĐ130</vt:lpstr>
      <vt:lpstr>Năm 2018-NĐ130 (2)</vt:lpstr>
      <vt:lpstr>DS HỘ NGHÈO</vt:lpstr>
      <vt:lpstr>HS THIỂU SỐ</vt:lpstr>
      <vt:lpstr>HS TBLS</vt:lpstr>
      <vt:lpstr>HS MS VA MC</vt:lpstr>
      <vt:lpstr>HỘ NGHÈO CÓ MS</vt:lpstr>
      <vt:lpstr>'DS HỘ NGHÈO'!Print_Area</vt:lpstr>
      <vt:lpstr>'HỘ NGHÈO CÓ MS'!Print_Area</vt:lpstr>
      <vt:lpstr>'HS MS VA MC'!Print_Area</vt:lpstr>
      <vt:lpstr>'HS TBLS'!Print_Area</vt:lpstr>
      <vt:lpstr>'HS THIỂU SỐ'!Print_Area</vt:lpstr>
      <vt:lpstr>'Năm 2018-NĐ130 (2)'!Print_Area</vt:lpstr>
      <vt:lpstr>'DS HỘ NGHÈO'!Print_Titles</vt:lpstr>
      <vt:lpstr>'HỘ NGHÈO CÓ MS'!Print_Titles</vt:lpstr>
      <vt:lpstr>'HS MS VA MC'!Print_Titles</vt:lpstr>
      <vt:lpstr>'HS TBLS'!Print_Titles</vt:lpstr>
      <vt:lpstr>'HS THIỂU SỐ'!Print_Titles</vt:lpstr>
      <vt:lpstr>'Năm 2018-NĐ130'!Print_Titles</vt:lpstr>
      <vt:lpstr>'Năm 2018-NĐ130 (2)'!Print_Titles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ntmlinh</dc:creator>
  <cp:lastModifiedBy>MrDung</cp:lastModifiedBy>
  <cp:lastPrinted>2019-02-25T10:04:27Z</cp:lastPrinted>
  <dcterms:created xsi:type="dcterms:W3CDTF">2019-02-13T08:31:12Z</dcterms:created>
  <dcterms:modified xsi:type="dcterms:W3CDTF">2019-03-06T03:53:37Z</dcterms:modified>
</cp:coreProperties>
</file>